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35" windowHeight="11010" activeTab="0"/>
  </bookViews>
  <sheets>
    <sheet name="Foglio1" sheetId="1" r:id="rId1"/>
    <sheet name="Foglio2" sheetId="2" r:id="rId2"/>
    <sheet name="Foglio3" sheetId="3" r:id="rId3"/>
  </sheets>
  <definedNames>
    <definedName name="_xlnm.Print_Area" localSheetId="0">'Foglio1'!$A$1:$O$827</definedName>
  </definedNames>
  <calcPr fullCalcOnLoad="1"/>
</workbook>
</file>

<file path=xl/sharedStrings.xml><?xml version="1.0" encoding="utf-8"?>
<sst xmlns="http://schemas.openxmlformats.org/spreadsheetml/2006/main" count="969" uniqueCount="176">
  <si>
    <t>Nr.</t>
  </si>
  <si>
    <t>Cod. Ricerca</t>
  </si>
  <si>
    <t>Saldo Periodo</t>
  </si>
  <si>
    <t>BL</t>
  </si>
  <si>
    <t>BR</t>
  </si>
  <si>
    <t>BW</t>
  </si>
  <si>
    <t>BWVR</t>
  </si>
  <si>
    <t>COM00026</t>
  </si>
  <si>
    <t>COM00149</t>
  </si>
  <si>
    <t>COM00161</t>
  </si>
  <si>
    <t>COM00188</t>
  </si>
  <si>
    <t>COM00239</t>
  </si>
  <si>
    <t>COM00256</t>
  </si>
  <si>
    <t>COM00280</t>
  </si>
  <si>
    <t>COM00321</t>
  </si>
  <si>
    <t>COM00372</t>
  </si>
  <si>
    <t>COM00381</t>
  </si>
  <si>
    <t>COM00385</t>
  </si>
  <si>
    <t>COM00465</t>
  </si>
  <si>
    <t>COM00547</t>
  </si>
  <si>
    <t>COM00593</t>
  </si>
  <si>
    <t>COM00702</t>
  </si>
  <si>
    <t>COM00769</t>
  </si>
  <si>
    <t>COM00810</t>
  </si>
  <si>
    <t>COM00882</t>
  </si>
  <si>
    <t>COM00933</t>
  </si>
  <si>
    <t>COM00935</t>
  </si>
  <si>
    <t>COM00938</t>
  </si>
  <si>
    <t>COM00944</t>
  </si>
  <si>
    <t>COM00978</t>
  </si>
  <si>
    <t>COM01017</t>
  </si>
  <si>
    <t>COM01021</t>
  </si>
  <si>
    <t>COM01035</t>
  </si>
  <si>
    <t>COM01084</t>
  </si>
  <si>
    <t>COM01103</t>
  </si>
  <si>
    <t>COM01224</t>
  </si>
  <si>
    <t>COM01237</t>
  </si>
  <si>
    <t>COM01247</t>
  </si>
  <si>
    <t>COM01274</t>
  </si>
  <si>
    <t>COM01378</t>
  </si>
  <si>
    <t>COM01388</t>
  </si>
  <si>
    <t>COM01439</t>
  </si>
  <si>
    <t>COM01441</t>
  </si>
  <si>
    <t>COM01485</t>
  </si>
  <si>
    <t>COM01492</t>
  </si>
  <si>
    <t>COM01543</t>
  </si>
  <si>
    <t>COM01650</t>
  </si>
  <si>
    <t>COM01653</t>
  </si>
  <si>
    <t>COM01714</t>
  </si>
  <si>
    <t>COM01756</t>
  </si>
  <si>
    <t>COM01761</t>
  </si>
  <si>
    <t>COM01782</t>
  </si>
  <si>
    <t>COM01817</t>
  </si>
  <si>
    <t>COM01841</t>
  </si>
  <si>
    <t>COM01888</t>
  </si>
  <si>
    <t>COM01923</t>
  </si>
  <si>
    <t>COM02001</t>
  </si>
  <si>
    <t>COM02035</t>
  </si>
  <si>
    <t>COM02047</t>
  </si>
  <si>
    <t>COM02099</t>
  </si>
  <si>
    <t>COM02259</t>
  </si>
  <si>
    <t>COM02275</t>
  </si>
  <si>
    <t>COM02331</t>
  </si>
  <si>
    <t>COM02347</t>
  </si>
  <si>
    <t>COM02426</t>
  </si>
  <si>
    <t>COM02459</t>
  </si>
  <si>
    <t>COM02471</t>
  </si>
  <si>
    <t>COM02478</t>
  </si>
  <si>
    <t>COM02559</t>
  </si>
  <si>
    <t>COM02579</t>
  </si>
  <si>
    <t>COM02613</t>
  </si>
  <si>
    <t>COM02634</t>
  </si>
  <si>
    <t>COM02690</t>
  </si>
  <si>
    <t>COM02739</t>
  </si>
  <si>
    <t>COM02757</t>
  </si>
  <si>
    <t>COM02784</t>
  </si>
  <si>
    <t>COM02789</t>
  </si>
  <si>
    <t>COM02791</t>
  </si>
  <si>
    <t>COM02794</t>
  </si>
  <si>
    <t>COM02799</t>
  </si>
  <si>
    <t>COM02823</t>
  </si>
  <si>
    <t>COM02834</t>
  </si>
  <si>
    <t>COM02847</t>
  </si>
  <si>
    <t>COM02851</t>
  </si>
  <si>
    <t>COM02864</t>
  </si>
  <si>
    <t>COM02908</t>
  </si>
  <si>
    <t>COM02928</t>
  </si>
  <si>
    <t>COM02955</t>
  </si>
  <si>
    <t>COM02960</t>
  </si>
  <si>
    <t>COM03038</t>
  </si>
  <si>
    <t>COM03050</t>
  </si>
  <si>
    <t>COM03056</t>
  </si>
  <si>
    <t>COM03195</t>
  </si>
  <si>
    <t>COM03203</t>
  </si>
  <si>
    <t>COM03220</t>
  </si>
  <si>
    <t>COM03238</t>
  </si>
  <si>
    <t>COM03248</t>
  </si>
  <si>
    <t>COM03261</t>
  </si>
  <si>
    <t>COM03262</t>
  </si>
  <si>
    <t>COM03268</t>
  </si>
  <si>
    <t>COM03278</t>
  </si>
  <si>
    <t>COM03288</t>
  </si>
  <si>
    <t>COM03301</t>
  </si>
  <si>
    <t>COM03302</t>
  </si>
  <si>
    <t>COM03308</t>
  </si>
  <si>
    <t>COM03309</t>
  </si>
  <si>
    <t>COM03322</t>
  </si>
  <si>
    <t>COM03359</t>
  </si>
  <si>
    <t>COM03371</t>
  </si>
  <si>
    <t>COM03404</t>
  </si>
  <si>
    <t>COM03419</t>
  </si>
  <si>
    <t>COM03475</t>
  </si>
  <si>
    <t>COM03525</t>
  </si>
  <si>
    <t>COM03589</t>
  </si>
  <si>
    <t>COM03610</t>
  </si>
  <si>
    <t>COM03661</t>
  </si>
  <si>
    <t>COM03686</t>
  </si>
  <si>
    <t>COM03692</t>
  </si>
  <si>
    <t>COM03722</t>
  </si>
  <si>
    <t>COM03823</t>
  </si>
  <si>
    <t>COM03828</t>
  </si>
  <si>
    <t>COM03856</t>
  </si>
  <si>
    <t>COM03866</t>
  </si>
  <si>
    <t>COM03894</t>
  </si>
  <si>
    <t>COM03905</t>
  </si>
  <si>
    <t>COM03925</t>
  </si>
  <si>
    <t>COM03931</t>
  </si>
  <si>
    <t>COM03948</t>
  </si>
  <si>
    <t>COM03995</t>
  </si>
  <si>
    <t>COM04076</t>
  </si>
  <si>
    <t>COM04093</t>
  </si>
  <si>
    <t>COM04099</t>
  </si>
  <si>
    <t>COM04105</t>
  </si>
  <si>
    <t>COM04106</t>
  </si>
  <si>
    <t>COM04122</t>
  </si>
  <si>
    <t>COM04134</t>
  </si>
  <si>
    <t>COM04154</t>
  </si>
  <si>
    <t>COM04178</t>
  </si>
  <si>
    <t>COM04188</t>
  </si>
  <si>
    <t>COM04201</t>
  </si>
  <si>
    <t>MOR00001</t>
  </si>
  <si>
    <t>Saldo alla data di richiesta report</t>
  </si>
  <si>
    <t>crediti in fallimento</t>
  </si>
  <si>
    <t>crediti in concordato</t>
  </si>
  <si>
    <t>crediti in causa civile</t>
  </si>
  <si>
    <t>credito scaduto da meno di 6 mesi</t>
  </si>
  <si>
    <t>credito scaduto da 6 mesi ad 1 anno</t>
  </si>
  <si>
    <t>credito scaduto da oltre un anno</t>
  </si>
  <si>
    <t>credito verso debitore irreperibile</t>
  </si>
  <si>
    <t>crediti non scaduti e non contestati</t>
  </si>
  <si>
    <t>Totale Paritario</t>
  </si>
  <si>
    <t>Dettaglio Clienti al 31.12.2012</t>
  </si>
  <si>
    <t>Procedimento di valutazione analitica dei crediti presenti in bilancio di verifica al 31.12.2012</t>
  </si>
  <si>
    <t>check</t>
  </si>
  <si>
    <t>Note</t>
  </si>
  <si>
    <t>Stima del fondo svalutazione crediti ai fini cilivistici.</t>
  </si>
  <si>
    <t>% di determinazione del fondo in relazione alle esperieza di settore</t>
  </si>
  <si>
    <t>Fondo fiscale 0,5%</t>
  </si>
  <si>
    <t>Fondo civilistico</t>
  </si>
  <si>
    <t>Totale Fondo</t>
  </si>
  <si>
    <t>Nel bilancio di verifica:</t>
  </si>
  <si>
    <t>Accantonamento Fondo fiscale</t>
  </si>
  <si>
    <t>Accantonamento Fondo Civilistico</t>
  </si>
  <si>
    <t>a</t>
  </si>
  <si>
    <t>Fondo svalutazione crediti fiscale</t>
  </si>
  <si>
    <t>Fondo svalutazione crediti</t>
  </si>
  <si>
    <t>Nel bilancio di Forma CEE:</t>
  </si>
  <si>
    <t>Il fondo svalutazione crediti va portato a riduzione del crediti verso clienti</t>
  </si>
  <si>
    <t>Nella nota integrativa si deve dare il dettaglio dei crediti lordi e spiegare le ragioni della svalutazione</t>
  </si>
  <si>
    <t>Fondo svalutazione per soggetti falliti</t>
  </si>
  <si>
    <t>Interamente deducibile</t>
  </si>
  <si>
    <t>Da riprendere a Tassazione</t>
  </si>
  <si>
    <t>POSSIBILE FRASE DA INSERIRE NELLA NOTA INTEGRATIVA NELLA SEZIONE DOVE SI COMMENATANO I CREDITI DELL'ATTIVO CIRCOLANTE</t>
  </si>
  <si>
    <t>Società XY</t>
  </si>
  <si>
    <t>I crediti verso clienti sono stati iscritti al valore di presunto realizzo. Il fondo svalutazione crediti è stato determinato attraverso un'analisi per classi delle singole partite creditorie. Tale analisi, svolta anche sulla base delle esperienze storiche maturate su casistiche simili, ha consentito di stimare i rischi di mancato realizzo. Permane comunque in capo alla Società, ecludendo quelle partite per le quali il costo di recupero supera il beneficio atteso, la volontà nel perseguire tutte le vie che la legge consente per il recupero delle somme dovute dai debitori Sociali.</t>
  </si>
  <si>
    <t>XYZ</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</si>
</sst>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theme="1"/>
      <name val="Calibri"/>
      <family val="2"/>
    </font>
    <font>
      <sz val="11"/>
      <color indexed="8"/>
      <name val="Calibri"/>
      <family val="2"/>
    </font>
    <font>
      <sz val="10"/>
      <color indexed="8"/>
      <name val="Calibri"/>
      <family val="2"/>
    </font>
    <font>
      <b/>
      <sz val="10"/>
      <color indexed="8"/>
      <name val="Calibri"/>
      <family val="2"/>
    </font>
    <font>
      <sz val="10"/>
      <color indexed="10"/>
      <name val="Calibri"/>
      <family val="2"/>
    </font>
    <font>
      <i/>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Calibri"/>
      <family val="2"/>
    </font>
    <font>
      <b/>
      <sz val="10"/>
      <color theme="1"/>
      <name val="Calibri"/>
      <family val="2"/>
    </font>
    <font>
      <sz val="10"/>
      <color rgb="FFFF0000"/>
      <name val="Calibri"/>
      <family val="2"/>
    </font>
    <font>
      <i/>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color rgb="FFC00000"/>
      </left>
      <right/>
      <top style="medium">
        <color rgb="FFC00000"/>
      </top>
      <bottom/>
    </border>
    <border>
      <left/>
      <right/>
      <top style="medium">
        <color rgb="FFC00000"/>
      </top>
      <bottom/>
    </border>
    <border>
      <left/>
      <right style="medium">
        <color rgb="FFC00000"/>
      </right>
      <top style="medium">
        <color rgb="FFC00000"/>
      </top>
      <bottom/>
    </border>
    <border>
      <left style="medium">
        <color rgb="FFC00000"/>
      </left>
      <right/>
      <top/>
      <bottom/>
    </border>
    <border>
      <left/>
      <right style="medium">
        <color rgb="FFC00000"/>
      </right>
      <top/>
      <bottom/>
    </border>
    <border>
      <left style="medium">
        <color rgb="FFC00000"/>
      </left>
      <right/>
      <top/>
      <bottom style="medium">
        <color rgb="FFC00000"/>
      </bottom>
    </border>
    <border>
      <left/>
      <right/>
      <top/>
      <bottom style="medium">
        <color rgb="FFC00000"/>
      </bottom>
    </border>
    <border>
      <left/>
      <right style="medium">
        <color rgb="FFC00000"/>
      </right>
      <top/>
      <bottom style="medium">
        <color rgb="FFC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Font="1" applyAlignment="1">
      <alignment/>
    </xf>
    <xf numFmtId="0" fontId="38" fillId="0" borderId="0" xfId="0" applyFont="1" applyAlignment="1">
      <alignment horizontal="center" vertical="center"/>
    </xf>
    <xf numFmtId="0" fontId="38" fillId="0" borderId="0" xfId="0" applyFont="1" applyAlignment="1">
      <alignment/>
    </xf>
    <xf numFmtId="44" fontId="38" fillId="0" borderId="0" xfId="59" applyFont="1" applyAlignment="1">
      <alignment/>
    </xf>
    <xf numFmtId="0" fontId="38" fillId="0" borderId="10" xfId="0" applyFont="1" applyBorder="1" applyAlignment="1">
      <alignment horizontal="center" vertical="center"/>
    </xf>
    <xf numFmtId="44" fontId="38" fillId="0" borderId="10" xfId="59" applyFont="1" applyBorder="1" applyAlignment="1">
      <alignment horizontal="center" vertical="center"/>
    </xf>
    <xf numFmtId="44" fontId="38" fillId="0" borderId="10" xfId="59" applyFont="1" applyBorder="1" applyAlignment="1">
      <alignment horizontal="center" vertical="center" wrapText="1"/>
    </xf>
    <xf numFmtId="44" fontId="39" fillId="33" borderId="10" xfId="59" applyFont="1" applyFill="1" applyBorder="1" applyAlignment="1">
      <alignment horizontal="center" vertical="center"/>
    </xf>
    <xf numFmtId="0" fontId="38" fillId="34" borderId="11" xfId="0" applyFont="1" applyFill="1" applyBorder="1" applyAlignment="1">
      <alignment horizontal="center" vertical="center"/>
    </xf>
    <xf numFmtId="44" fontId="38" fillId="34" borderId="12" xfId="59" applyFont="1" applyFill="1" applyBorder="1" applyAlignment="1">
      <alignment/>
    </xf>
    <xf numFmtId="0" fontId="38" fillId="34" borderId="13" xfId="0" applyFont="1" applyFill="1" applyBorder="1" applyAlignment="1">
      <alignment horizontal="center" vertical="center"/>
    </xf>
    <xf numFmtId="44" fontId="38" fillId="34" borderId="14" xfId="59" applyFont="1" applyFill="1" applyBorder="1" applyAlignment="1">
      <alignment/>
    </xf>
    <xf numFmtId="0" fontId="38" fillId="34" borderId="15" xfId="0" applyFont="1" applyFill="1" applyBorder="1" applyAlignment="1">
      <alignment horizontal="center" vertical="center"/>
    </xf>
    <xf numFmtId="44" fontId="38" fillId="34" borderId="16" xfId="59" applyFont="1" applyFill="1" applyBorder="1" applyAlignment="1">
      <alignment/>
    </xf>
    <xf numFmtId="0" fontId="39" fillId="0" borderId="0" xfId="0" applyFont="1" applyAlignment="1">
      <alignment/>
    </xf>
    <xf numFmtId="9" fontId="39" fillId="0" borderId="0" xfId="59" applyNumberFormat="1" applyFont="1" applyAlignment="1">
      <alignment/>
    </xf>
    <xf numFmtId="44" fontId="39" fillId="0" borderId="0" xfId="59" applyFont="1" applyAlignment="1">
      <alignment/>
    </xf>
    <xf numFmtId="0" fontId="40" fillId="0" borderId="0" xfId="0" applyFont="1" applyAlignment="1">
      <alignment/>
    </xf>
    <xf numFmtId="0" fontId="39" fillId="0" borderId="10" xfId="0" applyFont="1" applyBorder="1" applyAlignment="1">
      <alignment horizontal="center" vertical="center" wrapText="1"/>
    </xf>
    <xf numFmtId="44" fontId="41" fillId="0" borderId="0" xfId="59" applyFont="1" applyAlignment="1">
      <alignment/>
    </xf>
    <xf numFmtId="44" fontId="41" fillId="0" borderId="0" xfId="59" applyFont="1" applyAlignment="1">
      <alignment horizontal="left"/>
    </xf>
    <xf numFmtId="0" fontId="38" fillId="0" borderId="17" xfId="0" applyFont="1" applyBorder="1" applyAlignment="1">
      <alignment horizontal="left" vertical="center" wrapText="1"/>
    </xf>
    <xf numFmtId="0" fontId="38" fillId="0" borderId="18" xfId="0" applyFont="1" applyBorder="1" applyAlignment="1">
      <alignment horizontal="left" vertical="center" wrapText="1"/>
    </xf>
    <xf numFmtId="0" fontId="38" fillId="0" borderId="19" xfId="0" applyFont="1" applyBorder="1" applyAlignment="1">
      <alignment horizontal="left" vertical="center" wrapText="1"/>
    </xf>
    <xf numFmtId="0" fontId="38" fillId="0" borderId="20" xfId="0" applyFont="1" applyBorder="1" applyAlignment="1">
      <alignment horizontal="left" vertical="center" wrapText="1"/>
    </xf>
    <xf numFmtId="0" fontId="38" fillId="0" borderId="0" xfId="0" applyFont="1" applyBorder="1" applyAlignment="1">
      <alignment horizontal="left" vertical="center" wrapText="1"/>
    </xf>
    <xf numFmtId="0" fontId="38" fillId="0" borderId="21" xfId="0" applyFont="1" applyBorder="1" applyAlignment="1">
      <alignment horizontal="left" vertical="center" wrapText="1"/>
    </xf>
    <xf numFmtId="0" fontId="38" fillId="0" borderId="22" xfId="0" applyFont="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826"/>
  <sheetViews>
    <sheetView tabSelected="1" zoomScale="80" zoomScaleNormal="80" zoomScalePageLayoutView="0" workbookViewId="0" topLeftCell="A1">
      <pane ySplit="6" topLeftCell="A811" activePane="bottomLeft" state="frozen"/>
      <selection pane="topLeft" activeCell="A1" sqref="A1"/>
      <selection pane="bottomLeft" activeCell="G659" sqref="G659"/>
    </sheetView>
  </sheetViews>
  <sheetFormatPr defaultColWidth="9.140625" defaultRowHeight="15"/>
  <cols>
    <col min="1" max="1" width="12.28125" style="1" bestFit="1" customWidth="1"/>
    <col min="2" max="2" width="36.7109375" style="2" customWidth="1"/>
    <col min="3" max="3" width="17.140625" style="3" customWidth="1"/>
    <col min="4" max="4" width="16.00390625" style="3" customWidth="1"/>
    <col min="5" max="5" width="15.7109375" style="3" customWidth="1"/>
    <col min="6" max="6" width="15.421875" style="3" customWidth="1"/>
    <col min="7" max="7" width="14.57421875" style="3" customWidth="1"/>
    <col min="8" max="8" width="14.28125" style="3" customWidth="1"/>
    <col min="9" max="9" width="17.28125" style="3" customWidth="1"/>
    <col min="10" max="10" width="16.421875" style="3" customWidth="1"/>
    <col min="11" max="11" width="16.00390625" style="3" customWidth="1"/>
    <col min="12" max="12" width="15.7109375" style="3" customWidth="1"/>
    <col min="13" max="13" width="17.7109375" style="3" customWidth="1"/>
    <col min="14" max="14" width="6.421875" style="3" bestFit="1" customWidth="1"/>
    <col min="15" max="15" width="17.421875" style="2" customWidth="1"/>
    <col min="16" max="16384" width="9.140625" style="2" customWidth="1"/>
  </cols>
  <sheetData>
    <row r="2" ht="18.75">
      <c r="C2" s="19" t="s">
        <v>173</v>
      </c>
    </row>
    <row r="3" ht="18.75">
      <c r="C3" s="20" t="s">
        <v>152</v>
      </c>
    </row>
    <row r="5" ht="25.5">
      <c r="B5" s="18" t="s">
        <v>151</v>
      </c>
    </row>
    <row r="6" spans="1:15" s="1" customFormat="1" ht="46.5" customHeight="1">
      <c r="A6" s="4" t="s">
        <v>0</v>
      </c>
      <c r="B6" s="4" t="s">
        <v>1</v>
      </c>
      <c r="C6" s="5" t="s">
        <v>2</v>
      </c>
      <c r="D6" s="6" t="s">
        <v>141</v>
      </c>
      <c r="E6" s="6" t="s">
        <v>149</v>
      </c>
      <c r="F6" s="6" t="s">
        <v>142</v>
      </c>
      <c r="G6" s="6" t="s">
        <v>143</v>
      </c>
      <c r="H6" s="6" t="s">
        <v>144</v>
      </c>
      <c r="I6" s="6" t="s">
        <v>145</v>
      </c>
      <c r="J6" s="6" t="s">
        <v>146</v>
      </c>
      <c r="K6" s="6" t="s">
        <v>147</v>
      </c>
      <c r="L6" s="6" t="s">
        <v>148</v>
      </c>
      <c r="M6" s="6" t="s">
        <v>150</v>
      </c>
      <c r="N6" s="6" t="s">
        <v>153</v>
      </c>
      <c r="O6" s="4" t="s">
        <v>154</v>
      </c>
    </row>
    <row r="7" spans="1:14" ht="12.75">
      <c r="A7" s="1">
        <v>1</v>
      </c>
      <c r="B7" s="1" t="s">
        <v>175</v>
      </c>
      <c r="C7" s="3">
        <v>977.86</v>
      </c>
      <c r="D7" s="3">
        <v>1572.42</v>
      </c>
      <c r="E7" s="3">
        <v>977.86</v>
      </c>
      <c r="M7" s="3">
        <f>SUM(E7:L7)</f>
        <v>977.86</v>
      </c>
      <c r="N7" s="3">
        <f>M7-C7</f>
        <v>0</v>
      </c>
    </row>
    <row r="8" spans="1:14" ht="12.75">
      <c r="A8" s="1">
        <v>12</v>
      </c>
      <c r="B8" s="1" t="s">
        <v>175</v>
      </c>
      <c r="C8" s="3">
        <v>173</v>
      </c>
      <c r="D8" s="3">
        <v>173</v>
      </c>
      <c r="E8" s="3">
        <v>0</v>
      </c>
      <c r="I8" s="3">
        <v>173</v>
      </c>
      <c r="M8" s="3">
        <f>SUM(E8:L8)</f>
        <v>173</v>
      </c>
      <c r="N8" s="3">
        <f aca="true" t="shared" si="0" ref="N8:N69">M8-C8</f>
        <v>0</v>
      </c>
    </row>
    <row r="9" spans="1:14" ht="12.75">
      <c r="A9" s="1">
        <v>88</v>
      </c>
      <c r="B9" s="1" t="s">
        <v>175</v>
      </c>
      <c r="C9" s="3">
        <v>4500</v>
      </c>
      <c r="D9" s="3">
        <v>0</v>
      </c>
      <c r="E9" s="3">
        <v>4500</v>
      </c>
      <c r="M9" s="3">
        <f aca="true" t="shared" si="1" ref="M9:M69">SUM(E9:L9)</f>
        <v>4500</v>
      </c>
      <c r="N9" s="3">
        <f t="shared" si="0"/>
        <v>0</v>
      </c>
    </row>
    <row r="10" spans="1:14" ht="12.75">
      <c r="A10" s="1">
        <v>128</v>
      </c>
      <c r="B10" s="1" t="s">
        <v>175</v>
      </c>
      <c r="C10" s="3">
        <v>733.29</v>
      </c>
      <c r="D10" s="3">
        <v>733.29</v>
      </c>
      <c r="E10" s="3">
        <v>0</v>
      </c>
      <c r="I10" s="3">
        <v>733.29</v>
      </c>
      <c r="M10" s="3">
        <f t="shared" si="1"/>
        <v>733.29</v>
      </c>
      <c r="N10" s="3">
        <f t="shared" si="0"/>
        <v>0</v>
      </c>
    </row>
    <row r="11" spans="1:14" ht="12.75">
      <c r="A11" s="1">
        <v>154</v>
      </c>
      <c r="B11" s="1" t="s">
        <v>175</v>
      </c>
      <c r="C11" s="3">
        <v>50250.84</v>
      </c>
      <c r="D11" s="3">
        <v>33850.84</v>
      </c>
      <c r="E11" s="3">
        <v>50250.84</v>
      </c>
      <c r="M11" s="3">
        <f t="shared" si="1"/>
        <v>50250.84</v>
      </c>
      <c r="N11" s="3">
        <f t="shared" si="0"/>
        <v>0</v>
      </c>
    </row>
    <row r="12" spans="1:14" ht="12.75">
      <c r="A12" s="1">
        <v>209</v>
      </c>
      <c r="B12" s="1" t="s">
        <v>175</v>
      </c>
      <c r="C12" s="3">
        <v>1941.4</v>
      </c>
      <c r="D12" s="3">
        <v>1505.7</v>
      </c>
      <c r="E12" s="3">
        <v>1941.4</v>
      </c>
      <c r="M12" s="3">
        <f t="shared" si="1"/>
        <v>1941.4</v>
      </c>
      <c r="N12" s="3">
        <f t="shared" si="0"/>
        <v>0</v>
      </c>
    </row>
    <row r="13" spans="1:14" ht="12.75">
      <c r="A13" s="1">
        <v>250</v>
      </c>
      <c r="B13" s="1" t="s">
        <v>175</v>
      </c>
      <c r="C13" s="3">
        <v>100</v>
      </c>
      <c r="D13" s="3">
        <v>100</v>
      </c>
      <c r="E13" s="3">
        <v>0</v>
      </c>
      <c r="K13" s="3">
        <v>100</v>
      </c>
      <c r="M13" s="3">
        <f t="shared" si="1"/>
        <v>100</v>
      </c>
      <c r="N13" s="3">
        <f t="shared" si="0"/>
        <v>0</v>
      </c>
    </row>
    <row r="14" spans="1:14" ht="12.75">
      <c r="A14" s="1">
        <v>272</v>
      </c>
      <c r="B14" s="1" t="s">
        <v>175</v>
      </c>
      <c r="C14" s="3">
        <v>714.2</v>
      </c>
      <c r="D14" s="3">
        <v>714.2</v>
      </c>
      <c r="E14" s="3">
        <v>0</v>
      </c>
      <c r="K14" s="3">
        <v>714.2</v>
      </c>
      <c r="M14" s="3">
        <f t="shared" si="1"/>
        <v>714.2</v>
      </c>
      <c r="N14" s="3">
        <f t="shared" si="0"/>
        <v>0</v>
      </c>
    </row>
    <row r="15" spans="1:14" ht="12.75">
      <c r="A15" s="1">
        <v>273</v>
      </c>
      <c r="B15" s="1" t="s">
        <v>175</v>
      </c>
      <c r="C15" s="3">
        <v>180.06</v>
      </c>
      <c r="D15" s="3">
        <v>180.06</v>
      </c>
      <c r="E15" s="3">
        <v>0</v>
      </c>
      <c r="I15" s="3">
        <v>180.06</v>
      </c>
      <c r="M15" s="3">
        <f t="shared" si="1"/>
        <v>180.06</v>
      </c>
      <c r="N15" s="3">
        <f t="shared" si="0"/>
        <v>0</v>
      </c>
    </row>
    <row r="16" spans="1:14" ht="12.75">
      <c r="A16" s="1">
        <v>335</v>
      </c>
      <c r="B16" s="1" t="s">
        <v>175</v>
      </c>
      <c r="C16" s="3">
        <v>15127.56</v>
      </c>
      <c r="D16" s="3">
        <v>2475.41</v>
      </c>
      <c r="E16" s="3">
        <v>15127.56</v>
      </c>
      <c r="M16" s="3">
        <f t="shared" si="1"/>
        <v>15127.56</v>
      </c>
      <c r="N16" s="3">
        <f t="shared" si="0"/>
        <v>0</v>
      </c>
    </row>
    <row r="17" spans="1:14" ht="12.75">
      <c r="A17" s="1">
        <v>390</v>
      </c>
      <c r="B17" s="1" t="s">
        <v>175</v>
      </c>
      <c r="C17" s="3">
        <v>342.87</v>
      </c>
      <c r="D17" s="3">
        <v>342.87</v>
      </c>
      <c r="E17" s="3">
        <v>0</v>
      </c>
      <c r="F17" s="3">
        <v>0</v>
      </c>
      <c r="G17" s="3">
        <v>0</v>
      </c>
      <c r="J17" s="3">
        <v>342.87</v>
      </c>
      <c r="M17" s="3">
        <f t="shared" si="1"/>
        <v>342.87</v>
      </c>
      <c r="N17" s="3">
        <f t="shared" si="0"/>
        <v>0</v>
      </c>
    </row>
    <row r="18" spans="1:14" ht="12.75">
      <c r="A18" s="1">
        <v>396</v>
      </c>
      <c r="B18" s="1" t="s">
        <v>175</v>
      </c>
      <c r="C18" s="3">
        <v>90</v>
      </c>
      <c r="D18" s="3">
        <v>90</v>
      </c>
      <c r="E18" s="3">
        <v>0</v>
      </c>
      <c r="K18" s="3">
        <v>90</v>
      </c>
      <c r="M18" s="3">
        <f t="shared" si="1"/>
        <v>90</v>
      </c>
      <c r="N18" s="3">
        <f t="shared" si="0"/>
        <v>0</v>
      </c>
    </row>
    <row r="19" spans="1:14" ht="12.75">
      <c r="A19" s="1">
        <v>580</v>
      </c>
      <c r="B19" s="1" t="s">
        <v>175</v>
      </c>
      <c r="C19" s="3">
        <v>14906.5</v>
      </c>
      <c r="D19" s="3">
        <v>11749.34</v>
      </c>
      <c r="K19" s="3">
        <v>14906.5</v>
      </c>
      <c r="M19" s="3">
        <f t="shared" si="1"/>
        <v>14906.5</v>
      </c>
      <c r="N19" s="3">
        <f t="shared" si="0"/>
        <v>0</v>
      </c>
    </row>
    <row r="20" spans="1:14" ht="12.75">
      <c r="A20" s="1">
        <v>660</v>
      </c>
      <c r="B20" s="1" t="s">
        <v>175</v>
      </c>
      <c r="C20" s="3">
        <v>5202.84</v>
      </c>
      <c r="D20" s="3">
        <v>993.36</v>
      </c>
      <c r="E20" s="3">
        <v>5202.84</v>
      </c>
      <c r="M20" s="3">
        <f t="shared" si="1"/>
        <v>5202.84</v>
      </c>
      <c r="N20" s="3">
        <f t="shared" si="0"/>
        <v>0</v>
      </c>
    </row>
    <row r="21" spans="1:14" ht="12.75">
      <c r="A21" s="1">
        <v>698</v>
      </c>
      <c r="B21" s="1" t="s">
        <v>175</v>
      </c>
      <c r="C21" s="3">
        <v>1578.52</v>
      </c>
      <c r="D21" s="3">
        <v>829.66</v>
      </c>
      <c r="E21" s="3">
        <v>1578.52</v>
      </c>
      <c r="M21" s="3">
        <f t="shared" si="1"/>
        <v>1578.52</v>
      </c>
      <c r="N21" s="3">
        <f t="shared" si="0"/>
        <v>0</v>
      </c>
    </row>
    <row r="22" spans="1:14" ht="12.75">
      <c r="A22" s="1">
        <v>705</v>
      </c>
      <c r="B22" s="1" t="s">
        <v>175</v>
      </c>
      <c r="C22" s="3">
        <v>3000</v>
      </c>
      <c r="D22" s="3">
        <v>0</v>
      </c>
      <c r="E22" s="3">
        <v>3000</v>
      </c>
      <c r="M22" s="3">
        <f t="shared" si="1"/>
        <v>3000</v>
      </c>
      <c r="N22" s="3">
        <f t="shared" si="0"/>
        <v>0</v>
      </c>
    </row>
    <row r="23" spans="1:14" ht="12.75">
      <c r="A23" s="1">
        <v>745</v>
      </c>
      <c r="B23" s="1" t="s">
        <v>175</v>
      </c>
      <c r="C23" s="3">
        <v>240</v>
      </c>
      <c r="D23" s="3">
        <v>240</v>
      </c>
      <c r="E23" s="3">
        <v>0</v>
      </c>
      <c r="K23" s="3">
        <v>240</v>
      </c>
      <c r="M23" s="3">
        <f t="shared" si="1"/>
        <v>240</v>
      </c>
      <c r="N23" s="3">
        <f t="shared" si="0"/>
        <v>0</v>
      </c>
    </row>
    <row r="24" spans="1:14" ht="12.75">
      <c r="A24" s="1">
        <v>830</v>
      </c>
      <c r="B24" s="1" t="s">
        <v>175</v>
      </c>
      <c r="C24" s="3">
        <v>1481.18</v>
      </c>
      <c r="D24" s="3">
        <v>1481.18</v>
      </c>
      <c r="E24" s="3">
        <v>0</v>
      </c>
      <c r="K24" s="3">
        <v>1481.18</v>
      </c>
      <c r="M24" s="3">
        <f t="shared" si="1"/>
        <v>1481.18</v>
      </c>
      <c r="N24" s="3">
        <f t="shared" si="0"/>
        <v>0</v>
      </c>
    </row>
    <row r="25" spans="1:14" ht="12.75">
      <c r="A25" s="1">
        <v>891</v>
      </c>
      <c r="B25" s="1" t="s">
        <v>175</v>
      </c>
      <c r="C25" s="3">
        <v>366.09</v>
      </c>
      <c r="D25" s="3">
        <v>366.09</v>
      </c>
      <c r="E25" s="3">
        <v>366.09</v>
      </c>
      <c r="M25" s="3">
        <f t="shared" si="1"/>
        <v>366.09</v>
      </c>
      <c r="N25" s="3">
        <f t="shared" si="0"/>
        <v>0</v>
      </c>
    </row>
    <row r="26" spans="1:14" ht="12.75">
      <c r="A26" s="1">
        <v>902</v>
      </c>
      <c r="B26" s="1" t="s">
        <v>175</v>
      </c>
      <c r="C26" s="3">
        <v>5235.37</v>
      </c>
      <c r="D26" s="3">
        <v>5235.37</v>
      </c>
      <c r="K26" s="3">
        <v>5235.37</v>
      </c>
      <c r="M26" s="3">
        <f t="shared" si="1"/>
        <v>5235.37</v>
      </c>
      <c r="N26" s="3">
        <f t="shared" si="0"/>
        <v>0</v>
      </c>
    </row>
    <row r="27" spans="1:14" ht="12.75">
      <c r="A27" s="1">
        <v>934</v>
      </c>
      <c r="B27" s="1" t="s">
        <v>175</v>
      </c>
      <c r="C27" s="3">
        <v>505.02</v>
      </c>
      <c r="D27" s="3">
        <v>505.02</v>
      </c>
      <c r="E27" s="3">
        <v>0</v>
      </c>
      <c r="K27" s="3">
        <v>505.02</v>
      </c>
      <c r="M27" s="3">
        <f t="shared" si="1"/>
        <v>505.02</v>
      </c>
      <c r="N27" s="3">
        <f t="shared" si="0"/>
        <v>0</v>
      </c>
    </row>
    <row r="28" spans="1:14" ht="12.75">
      <c r="A28" s="1">
        <v>950</v>
      </c>
      <c r="B28" s="1" t="s">
        <v>175</v>
      </c>
      <c r="C28" s="3">
        <v>27530.65</v>
      </c>
      <c r="D28" s="3">
        <v>27767.77</v>
      </c>
      <c r="E28" s="3">
        <v>27530.65</v>
      </c>
      <c r="M28" s="3">
        <f t="shared" si="1"/>
        <v>27530.65</v>
      </c>
      <c r="N28" s="3">
        <f t="shared" si="0"/>
        <v>0</v>
      </c>
    </row>
    <row r="29" spans="1:14" ht="12.75">
      <c r="A29" s="1">
        <v>963</v>
      </c>
      <c r="B29" s="1" t="s">
        <v>175</v>
      </c>
      <c r="C29" s="3">
        <v>1700.28</v>
      </c>
      <c r="D29" s="3">
        <v>3863.48</v>
      </c>
      <c r="E29" s="3">
        <v>1700.28</v>
      </c>
      <c r="M29" s="3">
        <f t="shared" si="1"/>
        <v>1700.28</v>
      </c>
      <c r="N29" s="3">
        <f t="shared" si="0"/>
        <v>0</v>
      </c>
    </row>
    <row r="30" spans="1:14" ht="12.75">
      <c r="A30" s="1">
        <v>1060</v>
      </c>
      <c r="B30" s="1" t="s">
        <v>175</v>
      </c>
      <c r="C30" s="3">
        <v>170.44</v>
      </c>
      <c r="D30" s="3">
        <v>290.45</v>
      </c>
      <c r="E30" s="3">
        <v>170.44</v>
      </c>
      <c r="M30" s="3">
        <f t="shared" si="1"/>
        <v>170.44</v>
      </c>
      <c r="N30" s="3">
        <f t="shared" si="0"/>
        <v>0</v>
      </c>
    </row>
    <row r="31" spans="1:14" ht="12.75">
      <c r="A31" s="1">
        <v>1246</v>
      </c>
      <c r="B31" s="1" t="s">
        <v>175</v>
      </c>
      <c r="C31" s="3">
        <v>771.29</v>
      </c>
      <c r="D31" s="3">
        <v>771.29</v>
      </c>
      <c r="E31" s="3">
        <v>771.29</v>
      </c>
      <c r="M31" s="3">
        <f t="shared" si="1"/>
        <v>771.29</v>
      </c>
      <c r="N31" s="3">
        <f t="shared" si="0"/>
        <v>0</v>
      </c>
    </row>
    <row r="32" spans="1:14" ht="12.75">
      <c r="A32" s="1">
        <v>1264</v>
      </c>
      <c r="B32" s="1" t="s">
        <v>175</v>
      </c>
      <c r="C32" s="3">
        <v>1500</v>
      </c>
      <c r="D32" s="3">
        <v>1500</v>
      </c>
      <c r="E32" s="3">
        <v>1500</v>
      </c>
      <c r="M32" s="3">
        <f t="shared" si="1"/>
        <v>1500</v>
      </c>
      <c r="N32" s="3">
        <f t="shared" si="0"/>
        <v>0</v>
      </c>
    </row>
    <row r="33" spans="1:14" ht="12.75">
      <c r="A33" s="1">
        <v>1349</v>
      </c>
      <c r="B33" s="1" t="s">
        <v>175</v>
      </c>
      <c r="C33" s="3">
        <v>0.01</v>
      </c>
      <c r="D33" s="3">
        <v>31.22</v>
      </c>
      <c r="E33" s="3">
        <v>0.01</v>
      </c>
      <c r="M33" s="3">
        <f t="shared" si="1"/>
        <v>0.01</v>
      </c>
      <c r="N33" s="3">
        <f t="shared" si="0"/>
        <v>0</v>
      </c>
    </row>
    <row r="34" spans="1:14" ht="12.75">
      <c r="A34" s="1">
        <v>1469</v>
      </c>
      <c r="B34" s="1" t="s">
        <v>175</v>
      </c>
      <c r="C34" s="3">
        <v>12991.45</v>
      </c>
      <c r="D34" s="3">
        <v>12991.45</v>
      </c>
      <c r="E34" s="3">
        <v>0</v>
      </c>
      <c r="H34" s="3">
        <v>12991.45</v>
      </c>
      <c r="M34" s="3">
        <f t="shared" si="1"/>
        <v>12991.45</v>
      </c>
      <c r="N34" s="3">
        <f t="shared" si="0"/>
        <v>0</v>
      </c>
    </row>
    <row r="35" spans="1:14" ht="12.75">
      <c r="A35" s="1">
        <v>1508</v>
      </c>
      <c r="B35" s="1" t="s">
        <v>175</v>
      </c>
      <c r="C35" s="3">
        <v>50</v>
      </c>
      <c r="D35" s="3">
        <v>111.79</v>
      </c>
      <c r="E35" s="3">
        <v>50</v>
      </c>
      <c r="M35" s="3">
        <f t="shared" si="1"/>
        <v>50</v>
      </c>
      <c r="N35" s="3">
        <f t="shared" si="0"/>
        <v>0</v>
      </c>
    </row>
    <row r="36" spans="1:14" ht="12.75">
      <c r="A36" s="1">
        <v>1623</v>
      </c>
      <c r="B36" s="1" t="s">
        <v>175</v>
      </c>
      <c r="C36" s="3">
        <v>450.01</v>
      </c>
      <c r="D36" s="3">
        <v>450.01</v>
      </c>
      <c r="E36" s="3">
        <v>0</v>
      </c>
      <c r="K36" s="3">
        <v>450.01</v>
      </c>
      <c r="M36" s="3">
        <f t="shared" si="1"/>
        <v>450.01</v>
      </c>
      <c r="N36" s="3">
        <f t="shared" si="0"/>
        <v>0</v>
      </c>
    </row>
    <row r="37" spans="1:14" ht="12.75">
      <c r="A37" s="1">
        <v>1644</v>
      </c>
      <c r="B37" s="1" t="s">
        <v>175</v>
      </c>
      <c r="C37" s="3">
        <v>257</v>
      </c>
      <c r="D37" s="3">
        <v>257</v>
      </c>
      <c r="E37" s="3">
        <v>0</v>
      </c>
      <c r="I37" s="3">
        <v>257</v>
      </c>
      <c r="M37" s="3">
        <f t="shared" si="1"/>
        <v>257</v>
      </c>
      <c r="N37" s="3">
        <f t="shared" si="0"/>
        <v>0</v>
      </c>
    </row>
    <row r="38" spans="1:14" ht="12.75">
      <c r="A38" s="1">
        <v>1800</v>
      </c>
      <c r="B38" s="1" t="s">
        <v>175</v>
      </c>
      <c r="C38" s="3">
        <v>4188.51</v>
      </c>
      <c r="D38" s="3">
        <v>4188.51</v>
      </c>
      <c r="E38" s="3">
        <v>0</v>
      </c>
      <c r="L38" s="3">
        <v>4188.51</v>
      </c>
      <c r="M38" s="3">
        <f t="shared" si="1"/>
        <v>4188.51</v>
      </c>
      <c r="N38" s="3">
        <f t="shared" si="0"/>
        <v>0</v>
      </c>
    </row>
    <row r="39" spans="1:14" ht="12.75">
      <c r="A39" s="1">
        <v>1849</v>
      </c>
      <c r="B39" s="1" t="s">
        <v>175</v>
      </c>
      <c r="C39" s="3">
        <v>102.1</v>
      </c>
      <c r="D39" s="3">
        <v>102.1</v>
      </c>
      <c r="E39" s="3">
        <v>0</v>
      </c>
      <c r="K39" s="3">
        <v>102.1</v>
      </c>
      <c r="M39" s="3">
        <f t="shared" si="1"/>
        <v>102.1</v>
      </c>
      <c r="N39" s="3">
        <f t="shared" si="0"/>
        <v>0</v>
      </c>
    </row>
    <row r="40" spans="1:14" ht="12.75">
      <c r="A40" s="1">
        <v>1972</v>
      </c>
      <c r="B40" s="1" t="s">
        <v>175</v>
      </c>
      <c r="C40" s="3">
        <v>445.02</v>
      </c>
      <c r="D40" s="3">
        <v>213.11</v>
      </c>
      <c r="E40" s="3">
        <v>0</v>
      </c>
      <c r="I40" s="3">
        <v>445.02</v>
      </c>
      <c r="M40" s="3">
        <f t="shared" si="1"/>
        <v>445.02</v>
      </c>
      <c r="N40" s="3">
        <f t="shared" si="0"/>
        <v>0</v>
      </c>
    </row>
    <row r="41" spans="1:14" ht="12.75">
      <c r="A41" s="1">
        <v>2012</v>
      </c>
      <c r="B41" s="1" t="s">
        <v>175</v>
      </c>
      <c r="C41" s="3">
        <v>199.99</v>
      </c>
      <c r="D41" s="3">
        <v>812.49</v>
      </c>
      <c r="E41" s="3">
        <v>199.99</v>
      </c>
      <c r="M41" s="3">
        <f t="shared" si="1"/>
        <v>199.99</v>
      </c>
      <c r="N41" s="3">
        <f t="shared" si="0"/>
        <v>0</v>
      </c>
    </row>
    <row r="42" spans="1:14" ht="12.75">
      <c r="A42" s="1">
        <v>2020</v>
      </c>
      <c r="B42" s="1" t="s">
        <v>175</v>
      </c>
      <c r="C42" s="3">
        <v>733.6</v>
      </c>
      <c r="D42" s="3">
        <v>733.6</v>
      </c>
      <c r="E42" s="3">
        <v>0</v>
      </c>
      <c r="K42" s="3">
        <v>733.6</v>
      </c>
      <c r="M42" s="3">
        <f t="shared" si="1"/>
        <v>733.6</v>
      </c>
      <c r="N42" s="3">
        <f t="shared" si="0"/>
        <v>0</v>
      </c>
    </row>
    <row r="43" spans="1:14" ht="12.75">
      <c r="A43" s="1">
        <v>2021</v>
      </c>
      <c r="B43" s="1" t="s">
        <v>175</v>
      </c>
      <c r="C43" s="3">
        <v>1090.48</v>
      </c>
      <c r="D43" s="3">
        <v>1090.48</v>
      </c>
      <c r="E43" s="3">
        <v>0</v>
      </c>
      <c r="K43" s="3">
        <v>1090.48</v>
      </c>
      <c r="M43" s="3">
        <f t="shared" si="1"/>
        <v>1090.48</v>
      </c>
      <c r="N43" s="3">
        <f t="shared" si="0"/>
        <v>0</v>
      </c>
    </row>
    <row r="44" spans="1:14" ht="12.75">
      <c r="A44" s="1">
        <v>2050</v>
      </c>
      <c r="B44" s="1" t="s">
        <v>175</v>
      </c>
      <c r="C44" s="3">
        <v>1000</v>
      </c>
      <c r="D44" s="3">
        <v>1000</v>
      </c>
      <c r="E44" s="3">
        <v>0</v>
      </c>
      <c r="K44" s="3">
        <v>1000</v>
      </c>
      <c r="M44" s="3">
        <f t="shared" si="1"/>
        <v>1000</v>
      </c>
      <c r="N44" s="3">
        <f t="shared" si="0"/>
        <v>0</v>
      </c>
    </row>
    <row r="45" spans="1:14" ht="12.75">
      <c r="A45" s="1">
        <v>2152</v>
      </c>
      <c r="B45" s="1" t="s">
        <v>175</v>
      </c>
      <c r="C45" s="3">
        <v>-1500</v>
      </c>
      <c r="D45" s="3">
        <v>0</v>
      </c>
      <c r="E45" s="3">
        <v>-1500</v>
      </c>
      <c r="M45" s="3">
        <f t="shared" si="1"/>
        <v>-1500</v>
      </c>
      <c r="N45" s="3">
        <f t="shared" si="0"/>
        <v>0</v>
      </c>
    </row>
    <row r="46" spans="1:14" ht="12.75">
      <c r="A46" s="1">
        <v>2178</v>
      </c>
      <c r="B46" s="1" t="s">
        <v>175</v>
      </c>
      <c r="C46" s="3">
        <v>728.43</v>
      </c>
      <c r="D46" s="3">
        <v>728.43</v>
      </c>
      <c r="E46" s="3">
        <v>0</v>
      </c>
      <c r="I46" s="3">
        <v>728.43</v>
      </c>
      <c r="M46" s="3">
        <f t="shared" si="1"/>
        <v>728.43</v>
      </c>
      <c r="N46" s="3">
        <f t="shared" si="0"/>
        <v>0</v>
      </c>
    </row>
    <row r="47" spans="1:14" ht="12.75">
      <c r="A47" s="1">
        <v>2181</v>
      </c>
      <c r="B47" s="1" t="s">
        <v>175</v>
      </c>
      <c r="C47" s="3">
        <v>677.69</v>
      </c>
      <c r="D47" s="3">
        <v>802.68</v>
      </c>
      <c r="E47" s="3">
        <v>677.69</v>
      </c>
      <c r="M47" s="3">
        <f t="shared" si="1"/>
        <v>677.69</v>
      </c>
      <c r="N47" s="3">
        <f t="shared" si="0"/>
        <v>0</v>
      </c>
    </row>
    <row r="48" spans="1:14" ht="12.75">
      <c r="A48" s="1">
        <v>2210</v>
      </c>
      <c r="B48" s="1" t="s">
        <v>175</v>
      </c>
      <c r="C48" s="3">
        <v>4500</v>
      </c>
      <c r="D48" s="3">
        <v>4500</v>
      </c>
      <c r="E48" s="3">
        <v>0</v>
      </c>
      <c r="J48" s="3">
        <v>4500</v>
      </c>
      <c r="M48" s="3">
        <f t="shared" si="1"/>
        <v>4500</v>
      </c>
      <c r="N48" s="3">
        <f t="shared" si="0"/>
        <v>0</v>
      </c>
    </row>
    <row r="49" spans="1:14" ht="12.75">
      <c r="A49" s="1">
        <v>2211</v>
      </c>
      <c r="B49" s="1" t="s">
        <v>175</v>
      </c>
      <c r="C49" s="3">
        <v>2477.24</v>
      </c>
      <c r="D49" s="3">
        <v>980.1</v>
      </c>
      <c r="E49" s="3">
        <v>2477.24</v>
      </c>
      <c r="M49" s="3">
        <f t="shared" si="1"/>
        <v>2477.24</v>
      </c>
      <c r="N49" s="3">
        <f t="shared" si="0"/>
        <v>0</v>
      </c>
    </row>
    <row r="50" spans="1:14" ht="12.75">
      <c r="A50" s="1">
        <v>2248</v>
      </c>
      <c r="B50" s="1" t="s">
        <v>175</v>
      </c>
      <c r="C50" s="3">
        <v>275</v>
      </c>
      <c r="D50" s="3">
        <v>274.99</v>
      </c>
      <c r="E50" s="3">
        <v>275</v>
      </c>
      <c r="M50" s="3">
        <f t="shared" si="1"/>
        <v>275</v>
      </c>
      <c r="N50" s="3">
        <f t="shared" si="0"/>
        <v>0</v>
      </c>
    </row>
    <row r="51" spans="1:14" ht="12.75">
      <c r="A51" s="1">
        <v>2327</v>
      </c>
      <c r="B51" s="1" t="s">
        <v>175</v>
      </c>
      <c r="C51" s="3">
        <v>4752.14</v>
      </c>
      <c r="D51" s="3">
        <v>4752.14</v>
      </c>
      <c r="E51" s="3">
        <v>0</v>
      </c>
      <c r="L51" s="3">
        <v>4752.14</v>
      </c>
      <c r="M51" s="3">
        <f t="shared" si="1"/>
        <v>4752.14</v>
      </c>
      <c r="N51" s="3">
        <f t="shared" si="0"/>
        <v>0</v>
      </c>
    </row>
    <row r="52" spans="1:14" ht="12.75">
      <c r="A52" s="1">
        <v>2359</v>
      </c>
      <c r="B52" s="1" t="s">
        <v>175</v>
      </c>
      <c r="C52" s="3">
        <v>2976.3</v>
      </c>
      <c r="D52" s="3">
        <v>712.2</v>
      </c>
      <c r="E52" s="3">
        <v>2976.3</v>
      </c>
      <c r="M52" s="3">
        <f t="shared" si="1"/>
        <v>2976.3</v>
      </c>
      <c r="N52" s="3">
        <f t="shared" si="0"/>
        <v>0</v>
      </c>
    </row>
    <row r="53" spans="1:14" ht="12.75">
      <c r="A53" s="1">
        <v>2392</v>
      </c>
      <c r="B53" s="1" t="s">
        <v>175</v>
      </c>
      <c r="C53" s="3">
        <v>300</v>
      </c>
      <c r="D53" s="3">
        <v>300</v>
      </c>
      <c r="E53" s="3">
        <v>0</v>
      </c>
      <c r="K53" s="3">
        <v>300</v>
      </c>
      <c r="M53" s="3">
        <f t="shared" si="1"/>
        <v>300</v>
      </c>
      <c r="N53" s="3">
        <f t="shared" si="0"/>
        <v>0</v>
      </c>
    </row>
    <row r="54" spans="1:14" ht="12.75">
      <c r="A54" s="1">
        <v>2465</v>
      </c>
      <c r="B54" s="1" t="s">
        <v>175</v>
      </c>
      <c r="C54" s="3">
        <v>240.65</v>
      </c>
      <c r="D54" s="3">
        <v>240.65</v>
      </c>
      <c r="E54" s="3">
        <v>0</v>
      </c>
      <c r="I54" s="3">
        <v>240.65</v>
      </c>
      <c r="M54" s="3">
        <f t="shared" si="1"/>
        <v>240.65</v>
      </c>
      <c r="N54" s="3">
        <f t="shared" si="0"/>
        <v>0</v>
      </c>
    </row>
    <row r="55" spans="1:14" ht="12.75">
      <c r="A55" s="1">
        <v>2547</v>
      </c>
      <c r="B55" s="1" t="s">
        <v>175</v>
      </c>
      <c r="C55" s="3">
        <v>9559.38</v>
      </c>
      <c r="D55" s="3">
        <v>1532.25</v>
      </c>
      <c r="E55" s="3">
        <v>9559.38</v>
      </c>
      <c r="M55" s="3">
        <f t="shared" si="1"/>
        <v>9559.38</v>
      </c>
      <c r="N55" s="3">
        <f t="shared" si="0"/>
        <v>0</v>
      </c>
    </row>
    <row r="56" spans="1:14" ht="12.75">
      <c r="A56" s="1">
        <v>2569</v>
      </c>
      <c r="B56" s="1" t="s">
        <v>175</v>
      </c>
      <c r="C56" s="3">
        <v>-1999.99</v>
      </c>
      <c r="D56" s="3">
        <v>-3143.41</v>
      </c>
      <c r="E56" s="3">
        <v>-1999.99</v>
      </c>
      <c r="M56" s="3">
        <f t="shared" si="1"/>
        <v>-1999.99</v>
      </c>
      <c r="N56" s="3">
        <f t="shared" si="0"/>
        <v>0</v>
      </c>
    </row>
    <row r="57" spans="1:14" ht="12.75">
      <c r="A57" s="1">
        <v>2598</v>
      </c>
      <c r="B57" s="1" t="s">
        <v>175</v>
      </c>
      <c r="C57" s="3">
        <v>2854.9</v>
      </c>
      <c r="D57" s="3">
        <v>2854.9</v>
      </c>
      <c r="K57" s="3">
        <v>2854.9</v>
      </c>
      <c r="M57" s="3">
        <f t="shared" si="1"/>
        <v>2854.9</v>
      </c>
      <c r="N57" s="3">
        <f t="shared" si="0"/>
        <v>0</v>
      </c>
    </row>
    <row r="58" spans="1:14" ht="12.75">
      <c r="A58" s="1">
        <v>2642</v>
      </c>
      <c r="B58" s="1" t="s">
        <v>175</v>
      </c>
      <c r="C58" s="3">
        <v>1951.11</v>
      </c>
      <c r="D58" s="3">
        <v>497.53</v>
      </c>
      <c r="E58" s="3">
        <v>1951.11</v>
      </c>
      <c r="M58" s="3">
        <f t="shared" si="1"/>
        <v>1951.11</v>
      </c>
      <c r="N58" s="3">
        <f t="shared" si="0"/>
        <v>0</v>
      </c>
    </row>
    <row r="59" spans="1:14" ht="12.75">
      <c r="A59" s="1">
        <v>2683</v>
      </c>
      <c r="B59" s="1" t="s">
        <v>175</v>
      </c>
      <c r="C59" s="3">
        <v>-10.02</v>
      </c>
      <c r="D59" s="3">
        <v>-10.02</v>
      </c>
      <c r="E59" s="3">
        <v>-10.02</v>
      </c>
      <c r="M59" s="3">
        <f t="shared" si="1"/>
        <v>-10.02</v>
      </c>
      <c r="N59" s="3">
        <f t="shared" si="0"/>
        <v>0</v>
      </c>
    </row>
    <row r="60" spans="1:14" ht="12.75">
      <c r="A60" s="1">
        <v>2714</v>
      </c>
      <c r="B60" s="1" t="s">
        <v>175</v>
      </c>
      <c r="C60" s="3">
        <v>-29696.46</v>
      </c>
      <c r="D60" s="3">
        <v>-25151.69</v>
      </c>
      <c r="E60" s="3">
        <v>-29696.46</v>
      </c>
      <c r="M60" s="3">
        <f t="shared" si="1"/>
        <v>-29696.46</v>
      </c>
      <c r="N60" s="3">
        <f t="shared" si="0"/>
        <v>0</v>
      </c>
    </row>
    <row r="61" spans="1:14" ht="12.75">
      <c r="A61" s="1">
        <v>2727</v>
      </c>
      <c r="B61" s="1" t="s">
        <v>175</v>
      </c>
      <c r="C61" s="3">
        <v>128.5</v>
      </c>
      <c r="D61" s="3">
        <v>0</v>
      </c>
      <c r="E61" s="3">
        <v>128.5</v>
      </c>
      <c r="M61" s="3">
        <f t="shared" si="1"/>
        <v>128.5</v>
      </c>
      <c r="N61" s="3">
        <f t="shared" si="0"/>
        <v>0</v>
      </c>
    </row>
    <row r="62" spans="1:14" ht="12.75">
      <c r="A62" s="1">
        <v>2792</v>
      </c>
      <c r="B62" s="1" t="s">
        <v>175</v>
      </c>
      <c r="C62" s="3">
        <v>1555.46</v>
      </c>
      <c r="D62" s="3">
        <v>1555.46</v>
      </c>
      <c r="E62" s="3">
        <v>0</v>
      </c>
      <c r="K62" s="3">
        <v>1555.46</v>
      </c>
      <c r="M62" s="3">
        <f t="shared" si="1"/>
        <v>1555.46</v>
      </c>
      <c r="N62" s="3">
        <f t="shared" si="0"/>
        <v>0</v>
      </c>
    </row>
    <row r="63" spans="1:14" ht="12.75">
      <c r="A63" s="1">
        <v>2803</v>
      </c>
      <c r="B63" s="1" t="s">
        <v>175</v>
      </c>
      <c r="C63" s="3">
        <v>1100.01</v>
      </c>
      <c r="D63" s="3">
        <v>1100.01</v>
      </c>
      <c r="K63" s="3">
        <v>1100.01</v>
      </c>
      <c r="M63" s="3">
        <f t="shared" si="1"/>
        <v>1100.01</v>
      </c>
      <c r="N63" s="3">
        <f t="shared" si="0"/>
        <v>0</v>
      </c>
    </row>
    <row r="64" spans="1:14" ht="12.75">
      <c r="A64" s="1">
        <v>2822</v>
      </c>
      <c r="B64" s="1" t="s">
        <v>175</v>
      </c>
      <c r="C64" s="3">
        <v>325</v>
      </c>
      <c r="D64" s="3">
        <v>325</v>
      </c>
      <c r="L64" s="3">
        <v>325</v>
      </c>
      <c r="M64" s="3">
        <f t="shared" si="1"/>
        <v>325</v>
      </c>
      <c r="N64" s="3">
        <f t="shared" si="0"/>
        <v>0</v>
      </c>
    </row>
    <row r="65" spans="1:14" ht="12.75">
      <c r="A65" s="1">
        <v>2865</v>
      </c>
      <c r="B65" s="1" t="s">
        <v>175</v>
      </c>
      <c r="C65" s="3">
        <v>770.02</v>
      </c>
      <c r="D65" s="3">
        <v>770.02</v>
      </c>
      <c r="K65" s="3">
        <v>770.02</v>
      </c>
      <c r="M65" s="3">
        <f t="shared" si="1"/>
        <v>770.02</v>
      </c>
      <c r="N65" s="3">
        <f t="shared" si="0"/>
        <v>0</v>
      </c>
    </row>
    <row r="66" spans="1:14" ht="12.75">
      <c r="A66" s="1">
        <v>2866</v>
      </c>
      <c r="B66" s="1" t="s">
        <v>175</v>
      </c>
      <c r="C66" s="3">
        <v>2322.95</v>
      </c>
      <c r="D66" s="3">
        <v>2612.95</v>
      </c>
      <c r="E66" s="3">
        <v>2322.95</v>
      </c>
      <c r="M66" s="3">
        <f t="shared" si="1"/>
        <v>2322.95</v>
      </c>
      <c r="N66" s="3">
        <f t="shared" si="0"/>
        <v>0</v>
      </c>
    </row>
    <row r="67" spans="1:14" ht="12.75">
      <c r="A67" s="1">
        <v>2871</v>
      </c>
      <c r="B67" s="1" t="s">
        <v>175</v>
      </c>
      <c r="C67" s="3">
        <v>1564.65</v>
      </c>
      <c r="D67" s="3">
        <v>1584.65</v>
      </c>
      <c r="E67" s="3">
        <v>1564.65</v>
      </c>
      <c r="M67" s="3">
        <f t="shared" si="1"/>
        <v>1564.65</v>
      </c>
      <c r="N67" s="3">
        <f t="shared" si="0"/>
        <v>0</v>
      </c>
    </row>
    <row r="68" spans="1:14" ht="12.75">
      <c r="A68" s="1">
        <v>2914</v>
      </c>
      <c r="B68" s="1" t="s">
        <v>175</v>
      </c>
      <c r="C68" s="3">
        <v>165</v>
      </c>
      <c r="D68" s="3">
        <v>424</v>
      </c>
      <c r="E68" s="3">
        <v>165</v>
      </c>
      <c r="M68" s="3">
        <f t="shared" si="1"/>
        <v>165</v>
      </c>
      <c r="N68" s="3">
        <f t="shared" si="0"/>
        <v>0</v>
      </c>
    </row>
    <row r="69" spans="1:14" ht="12.75">
      <c r="A69" s="1">
        <v>3039</v>
      </c>
      <c r="B69" s="1" t="s">
        <v>175</v>
      </c>
      <c r="C69" s="3">
        <v>1424.91</v>
      </c>
      <c r="D69" s="3">
        <v>1424.91</v>
      </c>
      <c r="L69" s="3">
        <v>1424.91</v>
      </c>
      <c r="M69" s="3">
        <f t="shared" si="1"/>
        <v>1424.91</v>
      </c>
      <c r="N69" s="3">
        <f t="shared" si="0"/>
        <v>0</v>
      </c>
    </row>
    <row r="70" spans="1:14" ht="12.75">
      <c r="A70" s="1">
        <v>3099</v>
      </c>
      <c r="B70" s="1" t="s">
        <v>175</v>
      </c>
      <c r="C70" s="3">
        <v>500</v>
      </c>
      <c r="D70" s="3">
        <v>500</v>
      </c>
      <c r="E70" s="3">
        <v>0</v>
      </c>
      <c r="I70" s="3">
        <v>500</v>
      </c>
      <c r="M70" s="3">
        <f aca="true" t="shared" si="2" ref="M70:M132">SUM(E70:L70)</f>
        <v>500</v>
      </c>
      <c r="N70" s="3">
        <f aca="true" t="shared" si="3" ref="N70:N131">M70-C70</f>
        <v>0</v>
      </c>
    </row>
    <row r="71" spans="1:14" ht="12.75">
      <c r="A71" s="1">
        <v>3150</v>
      </c>
      <c r="B71" s="1" t="s">
        <v>175</v>
      </c>
      <c r="C71" s="3">
        <v>-19459.99</v>
      </c>
      <c r="D71" s="3">
        <v>-1459.98</v>
      </c>
      <c r="E71" s="3">
        <v>-19459.99</v>
      </c>
      <c r="M71" s="3">
        <f t="shared" si="2"/>
        <v>-19459.99</v>
      </c>
      <c r="N71" s="3">
        <f t="shared" si="3"/>
        <v>0</v>
      </c>
    </row>
    <row r="72" spans="1:14" ht="12.75">
      <c r="A72" s="1">
        <v>3155</v>
      </c>
      <c r="B72" s="1" t="s">
        <v>175</v>
      </c>
      <c r="C72" s="3">
        <v>6750</v>
      </c>
      <c r="D72" s="3">
        <v>6750</v>
      </c>
      <c r="K72" s="3">
        <v>6750</v>
      </c>
      <c r="M72" s="3">
        <f t="shared" si="2"/>
        <v>6750</v>
      </c>
      <c r="N72" s="3">
        <f t="shared" si="3"/>
        <v>0</v>
      </c>
    </row>
    <row r="73" spans="1:14" ht="12.75">
      <c r="A73" s="1">
        <v>3272</v>
      </c>
      <c r="B73" s="1" t="s">
        <v>175</v>
      </c>
      <c r="C73" s="3">
        <v>2043.78</v>
      </c>
      <c r="D73" s="3">
        <v>2413.66</v>
      </c>
      <c r="E73" s="3">
        <v>2043.78</v>
      </c>
      <c r="M73" s="3">
        <f t="shared" si="2"/>
        <v>2043.78</v>
      </c>
      <c r="N73" s="3">
        <f t="shared" si="3"/>
        <v>0</v>
      </c>
    </row>
    <row r="74" spans="1:14" ht="12.75">
      <c r="A74" s="1">
        <v>3350</v>
      </c>
      <c r="B74" s="1" t="s">
        <v>175</v>
      </c>
      <c r="C74" s="3">
        <v>2200</v>
      </c>
      <c r="D74" s="3">
        <v>0</v>
      </c>
      <c r="E74" s="3">
        <v>2200</v>
      </c>
      <c r="M74" s="3">
        <f t="shared" si="2"/>
        <v>2200</v>
      </c>
      <c r="N74" s="3">
        <f t="shared" si="3"/>
        <v>0</v>
      </c>
    </row>
    <row r="75" spans="1:14" ht="12.75">
      <c r="A75" s="1">
        <v>3426</v>
      </c>
      <c r="B75" s="1" t="s">
        <v>175</v>
      </c>
      <c r="C75" s="3">
        <v>5305.11</v>
      </c>
      <c r="D75" s="3">
        <v>5305.11</v>
      </c>
      <c r="K75" s="3">
        <v>5305.11</v>
      </c>
      <c r="M75" s="3">
        <f t="shared" si="2"/>
        <v>5305.11</v>
      </c>
      <c r="N75" s="3">
        <f t="shared" si="3"/>
        <v>0</v>
      </c>
    </row>
    <row r="76" spans="1:14" ht="12.75">
      <c r="A76" s="1">
        <v>3430</v>
      </c>
      <c r="B76" s="1" t="s">
        <v>175</v>
      </c>
      <c r="C76" s="3">
        <v>535.67</v>
      </c>
      <c r="D76" s="3">
        <v>535.67</v>
      </c>
      <c r="K76" s="3">
        <v>535.67</v>
      </c>
      <c r="M76" s="3">
        <f t="shared" si="2"/>
        <v>535.67</v>
      </c>
      <c r="N76" s="3">
        <f t="shared" si="3"/>
        <v>0</v>
      </c>
    </row>
    <row r="77" spans="1:14" ht="12.75">
      <c r="A77" s="1">
        <v>3506</v>
      </c>
      <c r="B77" s="1" t="s">
        <v>175</v>
      </c>
      <c r="C77" s="3">
        <v>-13500</v>
      </c>
      <c r="D77" s="3">
        <v>0</v>
      </c>
      <c r="E77" s="3">
        <v>-13500</v>
      </c>
      <c r="M77" s="3">
        <f t="shared" si="2"/>
        <v>-13500</v>
      </c>
      <c r="N77" s="3">
        <f t="shared" si="3"/>
        <v>0</v>
      </c>
    </row>
    <row r="78" spans="1:14" ht="12.75">
      <c r="A78" s="1">
        <v>3518</v>
      </c>
      <c r="B78" s="1" t="s">
        <v>175</v>
      </c>
      <c r="C78" s="3">
        <v>7301.96</v>
      </c>
      <c r="D78" s="3">
        <v>0</v>
      </c>
      <c r="E78" s="3">
        <v>7301.96</v>
      </c>
      <c r="M78" s="3">
        <f t="shared" si="2"/>
        <v>7301.96</v>
      </c>
      <c r="N78" s="3">
        <f t="shared" si="3"/>
        <v>0</v>
      </c>
    </row>
    <row r="79" spans="1:14" ht="12.75">
      <c r="A79" s="1">
        <v>3541</v>
      </c>
      <c r="B79" s="1" t="s">
        <v>175</v>
      </c>
      <c r="C79" s="3">
        <v>186.77</v>
      </c>
      <c r="D79" s="3">
        <v>915.24</v>
      </c>
      <c r="E79" s="3">
        <v>186.77</v>
      </c>
      <c r="M79" s="3">
        <f t="shared" si="2"/>
        <v>186.77</v>
      </c>
      <c r="N79" s="3">
        <f t="shared" si="3"/>
        <v>0</v>
      </c>
    </row>
    <row r="80" spans="1:14" ht="12.75">
      <c r="A80" s="1">
        <v>3618</v>
      </c>
      <c r="B80" s="1" t="s">
        <v>175</v>
      </c>
      <c r="C80" s="3">
        <v>10528.28</v>
      </c>
      <c r="D80" s="3">
        <v>1909.23</v>
      </c>
      <c r="E80" s="3">
        <v>10528.28</v>
      </c>
      <c r="M80" s="3">
        <f t="shared" si="2"/>
        <v>10528.28</v>
      </c>
      <c r="N80" s="3">
        <f t="shared" si="3"/>
        <v>0</v>
      </c>
    </row>
    <row r="81" spans="1:14" ht="12.75">
      <c r="A81" s="1">
        <v>3691</v>
      </c>
      <c r="B81" s="1" t="s">
        <v>175</v>
      </c>
      <c r="C81" s="3">
        <v>1888.87</v>
      </c>
      <c r="D81" s="3">
        <v>1888.87</v>
      </c>
      <c r="K81" s="3">
        <v>1888.87</v>
      </c>
      <c r="M81" s="3">
        <f t="shared" si="2"/>
        <v>1888.87</v>
      </c>
      <c r="N81" s="3">
        <f t="shared" si="3"/>
        <v>0</v>
      </c>
    </row>
    <row r="82" spans="1:14" ht="12.75">
      <c r="A82" s="1">
        <v>3704</v>
      </c>
      <c r="B82" s="1" t="s">
        <v>175</v>
      </c>
      <c r="C82" s="3">
        <v>956.81</v>
      </c>
      <c r="D82" s="3">
        <v>300.55</v>
      </c>
      <c r="E82" s="3">
        <v>956.81</v>
      </c>
      <c r="M82" s="3">
        <f t="shared" si="2"/>
        <v>956.81</v>
      </c>
      <c r="N82" s="3">
        <f t="shared" si="3"/>
        <v>0</v>
      </c>
    </row>
    <row r="83" spans="1:14" ht="12.75">
      <c r="A83" s="1">
        <v>3805</v>
      </c>
      <c r="B83" s="1" t="s">
        <v>175</v>
      </c>
      <c r="C83" s="3">
        <v>158.33</v>
      </c>
      <c r="D83" s="3">
        <v>158.33</v>
      </c>
      <c r="E83" s="3">
        <v>0</v>
      </c>
      <c r="K83" s="3">
        <v>158.33</v>
      </c>
      <c r="M83" s="3">
        <f t="shared" si="2"/>
        <v>158.33</v>
      </c>
      <c r="N83" s="3">
        <f t="shared" si="3"/>
        <v>0</v>
      </c>
    </row>
    <row r="84" spans="1:14" ht="12.75">
      <c r="A84" s="1">
        <v>3808</v>
      </c>
      <c r="B84" s="1" t="s">
        <v>175</v>
      </c>
      <c r="C84" s="3">
        <v>800</v>
      </c>
      <c r="D84" s="3">
        <v>0</v>
      </c>
      <c r="E84" s="3">
        <v>800</v>
      </c>
      <c r="M84" s="3">
        <f t="shared" si="2"/>
        <v>800</v>
      </c>
      <c r="N84" s="3">
        <f t="shared" si="3"/>
        <v>0</v>
      </c>
    </row>
    <row r="85" spans="1:14" ht="12.75">
      <c r="A85" s="1">
        <v>3911</v>
      </c>
      <c r="B85" s="1" t="s">
        <v>175</v>
      </c>
      <c r="C85" s="3">
        <v>3154.73</v>
      </c>
      <c r="D85" s="3">
        <v>3184.74</v>
      </c>
      <c r="E85" s="3">
        <v>3154.73</v>
      </c>
      <c r="M85" s="3">
        <f t="shared" si="2"/>
        <v>3154.73</v>
      </c>
      <c r="N85" s="3">
        <f t="shared" si="3"/>
        <v>0</v>
      </c>
    </row>
    <row r="86" spans="1:14" ht="12.75">
      <c r="A86" s="1">
        <v>3927</v>
      </c>
      <c r="B86" s="1" t="s">
        <v>175</v>
      </c>
      <c r="C86" s="3">
        <v>593.19</v>
      </c>
      <c r="D86" s="3">
        <v>593.19</v>
      </c>
      <c r="E86" s="3">
        <v>0</v>
      </c>
      <c r="I86" s="3">
        <v>593.19</v>
      </c>
      <c r="M86" s="3">
        <f t="shared" si="2"/>
        <v>593.19</v>
      </c>
      <c r="N86" s="3">
        <f t="shared" si="3"/>
        <v>0</v>
      </c>
    </row>
    <row r="87" spans="1:14" ht="12.75">
      <c r="A87" s="1">
        <v>3972</v>
      </c>
      <c r="B87" s="1" t="s">
        <v>175</v>
      </c>
      <c r="C87" s="3">
        <v>20</v>
      </c>
      <c r="D87" s="3">
        <v>20</v>
      </c>
      <c r="E87" s="3">
        <v>0</v>
      </c>
      <c r="K87" s="3">
        <v>20</v>
      </c>
      <c r="M87" s="3">
        <f t="shared" si="2"/>
        <v>20</v>
      </c>
      <c r="N87" s="3">
        <f t="shared" si="3"/>
        <v>0</v>
      </c>
    </row>
    <row r="88" spans="1:14" ht="12.75">
      <c r="A88" s="1">
        <v>4077</v>
      </c>
      <c r="B88" s="1" t="s">
        <v>175</v>
      </c>
      <c r="C88" s="3">
        <v>64.91</v>
      </c>
      <c r="D88" s="3">
        <v>64.91</v>
      </c>
      <c r="K88" s="3">
        <v>64.91</v>
      </c>
      <c r="M88" s="3">
        <f t="shared" si="2"/>
        <v>64.91</v>
      </c>
      <c r="N88" s="3">
        <f t="shared" si="3"/>
        <v>0</v>
      </c>
    </row>
    <row r="89" spans="1:14" ht="12.75">
      <c r="A89" s="1">
        <v>4090</v>
      </c>
      <c r="B89" s="1" t="s">
        <v>175</v>
      </c>
      <c r="C89" s="3">
        <v>1000</v>
      </c>
      <c r="D89" s="3">
        <v>1000</v>
      </c>
      <c r="E89" s="3">
        <v>0</v>
      </c>
      <c r="K89" s="3">
        <v>1000</v>
      </c>
      <c r="M89" s="3">
        <f t="shared" si="2"/>
        <v>1000</v>
      </c>
      <c r="N89" s="3">
        <f t="shared" si="3"/>
        <v>0</v>
      </c>
    </row>
    <row r="90" spans="1:14" ht="12.75">
      <c r="A90" s="1">
        <v>4139</v>
      </c>
      <c r="B90" s="1" t="s">
        <v>175</v>
      </c>
      <c r="C90" s="3">
        <v>772.62</v>
      </c>
      <c r="D90" s="3">
        <v>772.62</v>
      </c>
      <c r="E90" s="3">
        <v>0</v>
      </c>
      <c r="I90" s="3">
        <v>772.62</v>
      </c>
      <c r="M90" s="3">
        <f t="shared" si="2"/>
        <v>772.62</v>
      </c>
      <c r="N90" s="3">
        <f t="shared" si="3"/>
        <v>0</v>
      </c>
    </row>
    <row r="91" spans="1:14" ht="12.75">
      <c r="A91" s="1">
        <v>4250</v>
      </c>
      <c r="B91" s="1" t="s">
        <v>175</v>
      </c>
      <c r="C91" s="3">
        <v>486.04</v>
      </c>
      <c r="D91" s="3">
        <v>486.04</v>
      </c>
      <c r="E91" s="3">
        <v>0</v>
      </c>
      <c r="J91" s="3">
        <v>486.04</v>
      </c>
      <c r="M91" s="3">
        <f t="shared" si="2"/>
        <v>486.04</v>
      </c>
      <c r="N91" s="3">
        <f t="shared" si="3"/>
        <v>0</v>
      </c>
    </row>
    <row r="92" spans="1:14" ht="12.75">
      <c r="A92" s="1">
        <v>4328</v>
      </c>
      <c r="B92" s="1" t="s">
        <v>175</v>
      </c>
      <c r="C92" s="3">
        <v>9450</v>
      </c>
      <c r="D92" s="3">
        <v>9450</v>
      </c>
      <c r="E92" s="3">
        <v>0</v>
      </c>
      <c r="J92" s="3">
        <v>9450</v>
      </c>
      <c r="M92" s="3">
        <f t="shared" si="2"/>
        <v>9450</v>
      </c>
      <c r="N92" s="3">
        <f t="shared" si="3"/>
        <v>0</v>
      </c>
    </row>
    <row r="93" spans="1:14" ht="12.75">
      <c r="A93" s="1">
        <v>4348</v>
      </c>
      <c r="B93" s="1" t="s">
        <v>175</v>
      </c>
      <c r="C93" s="3">
        <v>934.47</v>
      </c>
      <c r="D93" s="3">
        <v>934.47</v>
      </c>
      <c r="E93" s="3">
        <v>0</v>
      </c>
      <c r="L93" s="3">
        <v>934.47</v>
      </c>
      <c r="M93" s="3">
        <f t="shared" si="2"/>
        <v>934.47</v>
      </c>
      <c r="N93" s="3">
        <f t="shared" si="3"/>
        <v>0</v>
      </c>
    </row>
    <row r="94" spans="1:14" ht="12.75">
      <c r="A94" s="1">
        <v>4368</v>
      </c>
      <c r="B94" s="1" t="s">
        <v>175</v>
      </c>
      <c r="C94" s="3">
        <v>244.98</v>
      </c>
      <c r="D94" s="3">
        <v>244.98</v>
      </c>
      <c r="E94" s="3">
        <v>0</v>
      </c>
      <c r="L94" s="3">
        <v>244.98</v>
      </c>
      <c r="M94" s="3">
        <f t="shared" si="2"/>
        <v>244.98</v>
      </c>
      <c r="N94" s="3">
        <f t="shared" si="3"/>
        <v>0</v>
      </c>
    </row>
    <row r="95" spans="1:14" ht="12.75">
      <c r="A95" s="1">
        <v>4378</v>
      </c>
      <c r="B95" s="1" t="s">
        <v>175</v>
      </c>
      <c r="C95" s="3">
        <v>300</v>
      </c>
      <c r="D95" s="3">
        <v>300</v>
      </c>
      <c r="E95" s="3">
        <v>0</v>
      </c>
      <c r="K95" s="3">
        <v>300</v>
      </c>
      <c r="M95" s="3">
        <f t="shared" si="2"/>
        <v>300</v>
      </c>
      <c r="N95" s="3">
        <f t="shared" si="3"/>
        <v>0</v>
      </c>
    </row>
    <row r="96" spans="1:14" ht="12.75">
      <c r="A96" s="1">
        <v>4402</v>
      </c>
      <c r="B96" s="1" t="s">
        <v>175</v>
      </c>
      <c r="C96" s="3">
        <v>484.91</v>
      </c>
      <c r="D96" s="3">
        <v>484.91</v>
      </c>
      <c r="K96" s="3">
        <v>484.91</v>
      </c>
      <c r="M96" s="3">
        <f t="shared" si="2"/>
        <v>484.91</v>
      </c>
      <c r="N96" s="3">
        <f t="shared" si="3"/>
        <v>0</v>
      </c>
    </row>
    <row r="97" spans="1:14" ht="12.75">
      <c r="A97" s="1">
        <v>4743</v>
      </c>
      <c r="B97" s="1" t="s">
        <v>175</v>
      </c>
      <c r="C97" s="3">
        <v>2048.14</v>
      </c>
      <c r="D97" s="3">
        <v>2048.14</v>
      </c>
      <c r="K97" s="3">
        <v>2048.14</v>
      </c>
      <c r="M97" s="3">
        <f t="shared" si="2"/>
        <v>2048.14</v>
      </c>
      <c r="N97" s="3">
        <f t="shared" si="3"/>
        <v>0</v>
      </c>
    </row>
    <row r="98" spans="1:14" ht="12.75">
      <c r="A98" s="1">
        <v>4761</v>
      </c>
      <c r="B98" s="1" t="s">
        <v>175</v>
      </c>
      <c r="C98" s="3">
        <v>60.5</v>
      </c>
      <c r="D98" s="3">
        <v>60.5</v>
      </c>
      <c r="K98" s="3">
        <v>60.5</v>
      </c>
      <c r="M98" s="3">
        <f t="shared" si="2"/>
        <v>60.5</v>
      </c>
      <c r="N98" s="3">
        <f t="shared" si="3"/>
        <v>0</v>
      </c>
    </row>
    <row r="99" spans="1:14" ht="12.75">
      <c r="A99" s="1">
        <v>4767</v>
      </c>
      <c r="B99" s="1" t="s">
        <v>175</v>
      </c>
      <c r="C99" s="3">
        <v>2669.33</v>
      </c>
      <c r="D99" s="3">
        <v>2669.33</v>
      </c>
      <c r="K99" s="3">
        <v>2669.33</v>
      </c>
      <c r="M99" s="3">
        <f t="shared" si="2"/>
        <v>2669.33</v>
      </c>
      <c r="N99" s="3">
        <f t="shared" si="3"/>
        <v>0</v>
      </c>
    </row>
    <row r="100" spans="1:14" ht="12.75">
      <c r="A100" s="1">
        <v>4948</v>
      </c>
      <c r="B100" s="1" t="s">
        <v>175</v>
      </c>
      <c r="C100" s="3">
        <v>145.01</v>
      </c>
      <c r="D100" s="3">
        <v>145.01</v>
      </c>
      <c r="K100" s="3">
        <v>145.01</v>
      </c>
      <c r="M100" s="3">
        <f t="shared" si="2"/>
        <v>145.01</v>
      </c>
      <c r="N100" s="3">
        <f t="shared" si="3"/>
        <v>0</v>
      </c>
    </row>
    <row r="101" spans="1:14" ht="12.75">
      <c r="A101" s="1">
        <v>4967</v>
      </c>
      <c r="B101" s="1" t="s">
        <v>175</v>
      </c>
      <c r="C101" s="3">
        <v>1350</v>
      </c>
      <c r="D101" s="3">
        <v>177</v>
      </c>
      <c r="E101" s="3">
        <v>1350</v>
      </c>
      <c r="M101" s="3">
        <f t="shared" si="2"/>
        <v>1350</v>
      </c>
      <c r="N101" s="3">
        <f t="shared" si="3"/>
        <v>0</v>
      </c>
    </row>
    <row r="102" spans="1:14" ht="12.75">
      <c r="A102" s="1">
        <v>4968</v>
      </c>
      <c r="B102" s="1" t="s">
        <v>175</v>
      </c>
      <c r="C102" s="3">
        <v>1860</v>
      </c>
      <c r="D102" s="3">
        <v>1860</v>
      </c>
      <c r="E102" s="3">
        <v>0</v>
      </c>
      <c r="L102" s="3">
        <v>1860</v>
      </c>
      <c r="M102" s="3">
        <f t="shared" si="2"/>
        <v>1860</v>
      </c>
      <c r="N102" s="3">
        <f t="shared" si="3"/>
        <v>0</v>
      </c>
    </row>
    <row r="103" spans="1:14" ht="12.75">
      <c r="A103" s="1">
        <v>5006</v>
      </c>
      <c r="B103" s="1" t="s">
        <v>175</v>
      </c>
      <c r="C103" s="3">
        <v>673.21</v>
      </c>
      <c r="D103" s="3">
        <v>673.21</v>
      </c>
      <c r="E103" s="3">
        <v>0</v>
      </c>
      <c r="K103" s="3">
        <v>673.21</v>
      </c>
      <c r="M103" s="3">
        <f t="shared" si="2"/>
        <v>673.21</v>
      </c>
      <c r="N103" s="3">
        <f t="shared" si="3"/>
        <v>0</v>
      </c>
    </row>
    <row r="104" spans="1:14" ht="12.75">
      <c r="A104" s="1">
        <v>5030</v>
      </c>
      <c r="B104" s="1" t="s">
        <v>175</v>
      </c>
      <c r="C104" s="3">
        <v>442.56</v>
      </c>
      <c r="D104" s="3">
        <v>442.56</v>
      </c>
      <c r="K104" s="3">
        <v>442.56</v>
      </c>
      <c r="M104" s="3">
        <f t="shared" si="2"/>
        <v>442.56</v>
      </c>
      <c r="N104" s="3">
        <f t="shared" si="3"/>
        <v>0</v>
      </c>
    </row>
    <row r="105" spans="1:14" ht="12.75">
      <c r="A105" s="1">
        <v>5036</v>
      </c>
      <c r="B105" s="1" t="s">
        <v>175</v>
      </c>
      <c r="C105" s="3">
        <v>580</v>
      </c>
      <c r="D105" s="3">
        <v>0</v>
      </c>
      <c r="G105" s="3">
        <v>580</v>
      </c>
      <c r="K105" s="3">
        <v>0</v>
      </c>
      <c r="M105" s="3">
        <f t="shared" si="2"/>
        <v>580</v>
      </c>
      <c r="N105" s="3">
        <f t="shared" si="3"/>
        <v>0</v>
      </c>
    </row>
    <row r="106" spans="1:14" ht="12.75">
      <c r="A106" s="1">
        <v>5044</v>
      </c>
      <c r="B106" s="1" t="s">
        <v>175</v>
      </c>
      <c r="C106" s="3">
        <v>227.4</v>
      </c>
      <c r="D106" s="3">
        <v>131.53</v>
      </c>
      <c r="E106" s="3">
        <v>227.4</v>
      </c>
      <c r="M106" s="3">
        <f t="shared" si="2"/>
        <v>227.4</v>
      </c>
      <c r="N106" s="3">
        <f t="shared" si="3"/>
        <v>0</v>
      </c>
    </row>
    <row r="107" spans="1:14" ht="12.75">
      <c r="A107" s="1">
        <v>5115</v>
      </c>
      <c r="B107" s="1" t="s">
        <v>175</v>
      </c>
      <c r="C107" s="3">
        <v>299.44</v>
      </c>
      <c r="D107" s="3">
        <v>299.44</v>
      </c>
      <c r="K107" s="3">
        <v>299.44</v>
      </c>
      <c r="M107" s="3">
        <f t="shared" si="2"/>
        <v>299.44</v>
      </c>
      <c r="N107" s="3">
        <f t="shared" si="3"/>
        <v>0</v>
      </c>
    </row>
    <row r="108" spans="1:14" ht="12.75">
      <c r="A108" s="1">
        <v>5123</v>
      </c>
      <c r="B108" s="1" t="s">
        <v>175</v>
      </c>
      <c r="C108" s="3">
        <v>1980</v>
      </c>
      <c r="D108" s="3">
        <v>0</v>
      </c>
      <c r="E108" s="3">
        <v>0</v>
      </c>
      <c r="I108" s="3">
        <v>1980</v>
      </c>
      <c r="M108" s="3">
        <f t="shared" si="2"/>
        <v>1980</v>
      </c>
      <c r="N108" s="3">
        <f t="shared" si="3"/>
        <v>0</v>
      </c>
    </row>
    <row r="109" spans="1:14" ht="12.75">
      <c r="A109" s="1">
        <v>5178</v>
      </c>
      <c r="B109" s="1" t="s">
        <v>175</v>
      </c>
      <c r="C109" s="3">
        <v>190.01</v>
      </c>
      <c r="D109" s="3">
        <v>0</v>
      </c>
      <c r="E109" s="3">
        <v>0</v>
      </c>
      <c r="I109" s="3">
        <v>190.01</v>
      </c>
      <c r="M109" s="3">
        <f t="shared" si="2"/>
        <v>190.01</v>
      </c>
      <c r="N109" s="3">
        <f t="shared" si="3"/>
        <v>0</v>
      </c>
    </row>
    <row r="110" spans="1:14" ht="12.75">
      <c r="A110" s="1">
        <v>5190</v>
      </c>
      <c r="B110" s="1" t="s">
        <v>175</v>
      </c>
      <c r="C110" s="3">
        <v>221879.31</v>
      </c>
      <c r="D110" s="3">
        <v>221879.31</v>
      </c>
      <c r="K110" s="3">
        <v>0</v>
      </c>
      <c r="L110" s="3">
        <v>221879.31</v>
      </c>
      <c r="M110" s="3">
        <f t="shared" si="2"/>
        <v>221879.31</v>
      </c>
      <c r="N110" s="3">
        <f t="shared" si="3"/>
        <v>0</v>
      </c>
    </row>
    <row r="111" spans="1:14" ht="12.75">
      <c r="A111" s="1">
        <v>5206</v>
      </c>
      <c r="B111" s="1" t="s">
        <v>175</v>
      </c>
      <c r="C111" s="3">
        <v>500</v>
      </c>
      <c r="D111" s="3">
        <v>500</v>
      </c>
      <c r="E111" s="3">
        <v>0</v>
      </c>
      <c r="I111" s="3">
        <v>500</v>
      </c>
      <c r="M111" s="3">
        <f t="shared" si="2"/>
        <v>500</v>
      </c>
      <c r="N111" s="3">
        <f t="shared" si="3"/>
        <v>0</v>
      </c>
    </row>
    <row r="112" spans="1:14" ht="12.75">
      <c r="A112" s="1">
        <v>5254</v>
      </c>
      <c r="B112" s="1" t="s">
        <v>175</v>
      </c>
      <c r="C112" s="3">
        <v>1234.93</v>
      </c>
      <c r="D112" s="3">
        <v>1234.93</v>
      </c>
      <c r="I112" s="3">
        <v>1234.93</v>
      </c>
      <c r="K112" s="3">
        <v>0</v>
      </c>
      <c r="M112" s="3">
        <f t="shared" si="2"/>
        <v>1234.93</v>
      </c>
      <c r="N112" s="3">
        <f t="shared" si="3"/>
        <v>0</v>
      </c>
    </row>
    <row r="113" spans="1:14" ht="12.75">
      <c r="A113" s="1">
        <v>5274</v>
      </c>
      <c r="B113" s="1" t="s">
        <v>175</v>
      </c>
      <c r="C113" s="3">
        <v>457.38</v>
      </c>
      <c r="D113" s="3">
        <v>0</v>
      </c>
      <c r="E113" s="3">
        <v>0</v>
      </c>
      <c r="I113" s="3">
        <v>457.38</v>
      </c>
      <c r="M113" s="3">
        <f t="shared" si="2"/>
        <v>457.38</v>
      </c>
      <c r="N113" s="3">
        <f t="shared" si="3"/>
        <v>0</v>
      </c>
    </row>
    <row r="114" spans="1:14" ht="12.75">
      <c r="A114" s="1">
        <v>5281</v>
      </c>
      <c r="B114" s="1" t="s">
        <v>175</v>
      </c>
      <c r="C114" s="3">
        <v>255.01</v>
      </c>
      <c r="D114" s="3">
        <v>255.01</v>
      </c>
      <c r="K114" s="3">
        <v>255.01</v>
      </c>
      <c r="M114" s="3">
        <f t="shared" si="2"/>
        <v>255.01</v>
      </c>
      <c r="N114" s="3">
        <f t="shared" si="3"/>
        <v>0</v>
      </c>
    </row>
    <row r="115" spans="1:14" ht="12.75">
      <c r="A115" s="1">
        <v>5295</v>
      </c>
      <c r="B115" s="1" t="s">
        <v>175</v>
      </c>
      <c r="C115" s="3">
        <v>1696.88</v>
      </c>
      <c r="D115" s="3">
        <v>2447.68</v>
      </c>
      <c r="E115" s="3">
        <v>1696.88</v>
      </c>
      <c r="M115" s="3">
        <f t="shared" si="2"/>
        <v>1696.88</v>
      </c>
      <c r="N115" s="3">
        <f t="shared" si="3"/>
        <v>0</v>
      </c>
    </row>
    <row r="116" spans="1:14" ht="12.75">
      <c r="A116" s="1">
        <v>5299</v>
      </c>
      <c r="B116" s="1" t="s">
        <v>175</v>
      </c>
      <c r="C116" s="3">
        <v>1008.31</v>
      </c>
      <c r="D116" s="3">
        <v>1008.31</v>
      </c>
      <c r="E116" s="3">
        <v>0</v>
      </c>
      <c r="K116" s="3">
        <v>1008.31</v>
      </c>
      <c r="M116" s="3">
        <f t="shared" si="2"/>
        <v>1008.31</v>
      </c>
      <c r="N116" s="3">
        <f t="shared" si="3"/>
        <v>0</v>
      </c>
    </row>
    <row r="117" spans="1:14" ht="12.75">
      <c r="A117" s="1">
        <v>5321</v>
      </c>
      <c r="B117" s="1" t="s">
        <v>175</v>
      </c>
      <c r="C117" s="3">
        <v>2499.99</v>
      </c>
      <c r="D117" s="3">
        <v>2499.99</v>
      </c>
      <c r="E117" s="3">
        <v>0</v>
      </c>
      <c r="K117" s="3">
        <v>2499.99</v>
      </c>
      <c r="M117" s="3">
        <f t="shared" si="2"/>
        <v>2499.99</v>
      </c>
      <c r="N117" s="3">
        <f t="shared" si="3"/>
        <v>0</v>
      </c>
    </row>
    <row r="118" spans="1:14" ht="12.75">
      <c r="A118" s="1">
        <v>5370</v>
      </c>
      <c r="B118" s="1" t="s">
        <v>175</v>
      </c>
      <c r="C118" s="3">
        <v>140.02</v>
      </c>
      <c r="D118" s="3">
        <v>140.02</v>
      </c>
      <c r="K118" s="3">
        <v>140.02</v>
      </c>
      <c r="M118" s="3">
        <f t="shared" si="2"/>
        <v>140.02</v>
      </c>
      <c r="N118" s="3">
        <f t="shared" si="3"/>
        <v>0</v>
      </c>
    </row>
    <row r="119" spans="1:14" ht="12.75">
      <c r="A119" s="1">
        <v>5383</v>
      </c>
      <c r="B119" s="1" t="s">
        <v>175</v>
      </c>
      <c r="C119" s="3">
        <v>200.01</v>
      </c>
      <c r="D119" s="3">
        <v>200.01</v>
      </c>
      <c r="E119" s="3">
        <v>0</v>
      </c>
      <c r="I119" s="3">
        <v>200.01</v>
      </c>
      <c r="M119" s="3">
        <f t="shared" si="2"/>
        <v>200.01</v>
      </c>
      <c r="N119" s="3">
        <f t="shared" si="3"/>
        <v>0</v>
      </c>
    </row>
    <row r="120" spans="1:14" ht="12.75">
      <c r="A120" s="1">
        <v>5388</v>
      </c>
      <c r="B120" s="1" t="s">
        <v>175</v>
      </c>
      <c r="C120" s="3">
        <v>1045.46</v>
      </c>
      <c r="D120" s="3">
        <v>1045.46</v>
      </c>
      <c r="K120" s="3">
        <v>1045.46</v>
      </c>
      <c r="M120" s="3">
        <f t="shared" si="2"/>
        <v>1045.46</v>
      </c>
      <c r="N120" s="3">
        <f t="shared" si="3"/>
        <v>0</v>
      </c>
    </row>
    <row r="121" spans="1:14" ht="12.75">
      <c r="A121" s="1">
        <v>5399</v>
      </c>
      <c r="B121" s="1" t="s">
        <v>175</v>
      </c>
      <c r="C121" s="3">
        <v>215.41</v>
      </c>
      <c r="D121" s="3">
        <v>215.41</v>
      </c>
      <c r="K121" s="3">
        <v>215.41</v>
      </c>
      <c r="M121" s="3">
        <f t="shared" si="2"/>
        <v>215.41</v>
      </c>
      <c r="N121" s="3">
        <f t="shared" si="3"/>
        <v>0</v>
      </c>
    </row>
    <row r="122" spans="1:14" ht="12.75">
      <c r="A122" s="1">
        <v>5439</v>
      </c>
      <c r="B122" s="1" t="s">
        <v>175</v>
      </c>
      <c r="C122" s="3">
        <v>42.93</v>
      </c>
      <c r="D122" s="3">
        <v>42.93</v>
      </c>
      <c r="E122" s="3">
        <v>0</v>
      </c>
      <c r="I122" s="3">
        <v>42.93</v>
      </c>
      <c r="M122" s="3">
        <f t="shared" si="2"/>
        <v>42.93</v>
      </c>
      <c r="N122" s="3">
        <f t="shared" si="3"/>
        <v>0</v>
      </c>
    </row>
    <row r="123" spans="1:14" ht="12.75">
      <c r="A123" s="1">
        <v>5456</v>
      </c>
      <c r="B123" s="1" t="s">
        <v>175</v>
      </c>
      <c r="C123" s="3">
        <v>1454.99</v>
      </c>
      <c r="D123" s="3">
        <v>1645.5</v>
      </c>
      <c r="E123" s="3">
        <v>1454.99</v>
      </c>
      <c r="M123" s="3">
        <f t="shared" si="2"/>
        <v>1454.99</v>
      </c>
      <c r="N123" s="3">
        <f t="shared" si="3"/>
        <v>0</v>
      </c>
    </row>
    <row r="124" spans="1:14" ht="12.75">
      <c r="A124" s="1">
        <v>5472</v>
      </c>
      <c r="B124" s="1" t="s">
        <v>175</v>
      </c>
      <c r="C124" s="3">
        <v>430</v>
      </c>
      <c r="D124" s="3">
        <v>430</v>
      </c>
      <c r="K124" s="3">
        <v>430</v>
      </c>
      <c r="M124" s="3">
        <f t="shared" si="2"/>
        <v>430</v>
      </c>
      <c r="N124" s="3">
        <f t="shared" si="3"/>
        <v>0</v>
      </c>
    </row>
    <row r="125" spans="1:14" ht="12.75">
      <c r="A125" s="1">
        <v>5493</v>
      </c>
      <c r="B125" s="1" t="s">
        <v>175</v>
      </c>
      <c r="C125" s="3">
        <v>140</v>
      </c>
      <c r="D125" s="3">
        <v>140</v>
      </c>
      <c r="K125" s="3">
        <v>140</v>
      </c>
      <c r="M125" s="3">
        <f t="shared" si="2"/>
        <v>140</v>
      </c>
      <c r="N125" s="3">
        <f t="shared" si="3"/>
        <v>0</v>
      </c>
    </row>
    <row r="126" spans="1:14" ht="12.75">
      <c r="A126" s="1">
        <v>5533</v>
      </c>
      <c r="B126" s="1" t="s">
        <v>175</v>
      </c>
      <c r="C126" s="3">
        <v>370.01</v>
      </c>
      <c r="D126" s="3">
        <v>370.01</v>
      </c>
      <c r="K126" s="3">
        <v>370.01</v>
      </c>
      <c r="M126" s="3">
        <f t="shared" si="2"/>
        <v>370.01</v>
      </c>
      <c r="N126" s="3">
        <f t="shared" si="3"/>
        <v>0</v>
      </c>
    </row>
    <row r="127" spans="1:14" ht="12.75">
      <c r="A127" s="1">
        <v>5590</v>
      </c>
      <c r="B127" s="1" t="s">
        <v>175</v>
      </c>
      <c r="C127" s="3">
        <v>245</v>
      </c>
      <c r="D127" s="3">
        <v>11145</v>
      </c>
      <c r="E127" s="3">
        <v>0</v>
      </c>
      <c r="I127" s="3">
        <v>245</v>
      </c>
      <c r="M127" s="3">
        <f t="shared" si="2"/>
        <v>245</v>
      </c>
      <c r="N127" s="3">
        <f t="shared" si="3"/>
        <v>0</v>
      </c>
    </row>
    <row r="128" spans="1:14" ht="12.75">
      <c r="A128" s="1">
        <v>5606</v>
      </c>
      <c r="B128" s="1" t="s">
        <v>175</v>
      </c>
      <c r="C128" s="3">
        <v>242.07</v>
      </c>
      <c r="D128" s="3">
        <v>242.07</v>
      </c>
      <c r="E128" s="3">
        <v>0</v>
      </c>
      <c r="I128" s="3">
        <v>242.07</v>
      </c>
      <c r="M128" s="3">
        <f t="shared" si="2"/>
        <v>242.07</v>
      </c>
      <c r="N128" s="3">
        <f t="shared" si="3"/>
        <v>0</v>
      </c>
    </row>
    <row r="129" spans="1:14" ht="12.75">
      <c r="A129" s="1">
        <v>5652</v>
      </c>
      <c r="B129" s="1" t="s">
        <v>175</v>
      </c>
      <c r="C129" s="3">
        <v>1077.7</v>
      </c>
      <c r="D129" s="3">
        <v>1077.7</v>
      </c>
      <c r="E129" s="3">
        <v>0</v>
      </c>
      <c r="K129" s="3">
        <v>1077.7</v>
      </c>
      <c r="M129" s="3">
        <f t="shared" si="2"/>
        <v>1077.7</v>
      </c>
      <c r="N129" s="3">
        <f t="shared" si="3"/>
        <v>0</v>
      </c>
    </row>
    <row r="130" spans="1:14" ht="12.75">
      <c r="A130" s="1">
        <v>5693</v>
      </c>
      <c r="B130" s="1" t="s">
        <v>175</v>
      </c>
      <c r="C130" s="3">
        <v>745.8</v>
      </c>
      <c r="D130" s="3">
        <v>745.8</v>
      </c>
      <c r="E130" s="3">
        <v>0</v>
      </c>
      <c r="K130" s="3">
        <v>745.8</v>
      </c>
      <c r="M130" s="3">
        <f t="shared" si="2"/>
        <v>745.8</v>
      </c>
      <c r="N130" s="3">
        <f t="shared" si="3"/>
        <v>0</v>
      </c>
    </row>
    <row r="131" spans="1:14" ht="12.75">
      <c r="A131" s="1">
        <v>5709</v>
      </c>
      <c r="B131" s="1" t="s">
        <v>175</v>
      </c>
      <c r="C131" s="3">
        <v>1547.37</v>
      </c>
      <c r="D131" s="3">
        <v>1547.37</v>
      </c>
      <c r="K131" s="3">
        <v>1547.37</v>
      </c>
      <c r="M131" s="3">
        <f t="shared" si="2"/>
        <v>1547.37</v>
      </c>
      <c r="N131" s="3">
        <f t="shared" si="3"/>
        <v>0</v>
      </c>
    </row>
    <row r="132" spans="1:14" ht="12.75">
      <c r="A132" s="1">
        <v>5759</v>
      </c>
      <c r="B132" s="1" t="s">
        <v>175</v>
      </c>
      <c r="C132" s="3">
        <v>271.97</v>
      </c>
      <c r="D132" s="3">
        <v>271.97</v>
      </c>
      <c r="K132" s="3">
        <v>271.97</v>
      </c>
      <c r="M132" s="3">
        <f t="shared" si="2"/>
        <v>271.97</v>
      </c>
      <c r="N132" s="3">
        <f aca="true" t="shared" si="4" ref="N132:N193">M132-C132</f>
        <v>0</v>
      </c>
    </row>
    <row r="133" spans="1:14" ht="12.75">
      <c r="A133" s="1">
        <v>5782</v>
      </c>
      <c r="B133" s="1" t="s">
        <v>175</v>
      </c>
      <c r="C133" s="3">
        <v>600</v>
      </c>
      <c r="D133" s="3">
        <v>600</v>
      </c>
      <c r="K133" s="3">
        <v>600</v>
      </c>
      <c r="M133" s="3">
        <f aca="true" t="shared" si="5" ref="M133:M194">SUM(E133:L133)</f>
        <v>600</v>
      </c>
      <c r="N133" s="3">
        <f t="shared" si="4"/>
        <v>0</v>
      </c>
    </row>
    <row r="134" spans="1:14" ht="12.75">
      <c r="A134" s="1">
        <v>5798</v>
      </c>
      <c r="B134" s="1" t="s">
        <v>175</v>
      </c>
      <c r="C134" s="3">
        <v>83.16</v>
      </c>
      <c r="D134" s="3">
        <v>20</v>
      </c>
      <c r="E134" s="3">
        <v>83.16</v>
      </c>
      <c r="M134" s="3">
        <f t="shared" si="5"/>
        <v>83.16</v>
      </c>
      <c r="N134" s="3">
        <f t="shared" si="4"/>
        <v>0</v>
      </c>
    </row>
    <row r="135" spans="1:14" ht="12.75">
      <c r="A135" s="1">
        <v>5833</v>
      </c>
      <c r="B135" s="1" t="s">
        <v>175</v>
      </c>
      <c r="C135" s="3">
        <v>311.32</v>
      </c>
      <c r="D135" s="3">
        <v>311.32</v>
      </c>
      <c r="E135" s="3">
        <v>0</v>
      </c>
      <c r="L135" s="3">
        <v>311.32</v>
      </c>
      <c r="M135" s="3">
        <f t="shared" si="5"/>
        <v>311.32</v>
      </c>
      <c r="N135" s="3">
        <f t="shared" si="4"/>
        <v>0</v>
      </c>
    </row>
    <row r="136" spans="1:14" ht="12.75">
      <c r="A136" s="1">
        <v>5885</v>
      </c>
      <c r="B136" s="1" t="s">
        <v>175</v>
      </c>
      <c r="C136" s="3">
        <v>1850.71</v>
      </c>
      <c r="D136" s="3">
        <v>1850.71</v>
      </c>
      <c r="E136" s="3">
        <v>0</v>
      </c>
      <c r="I136" s="3">
        <v>1850.71</v>
      </c>
      <c r="M136" s="3">
        <f t="shared" si="5"/>
        <v>1850.71</v>
      </c>
      <c r="N136" s="3">
        <f t="shared" si="4"/>
        <v>0</v>
      </c>
    </row>
    <row r="137" spans="1:14" ht="12.75">
      <c r="A137" s="1">
        <v>5893</v>
      </c>
      <c r="B137" s="1" t="s">
        <v>175</v>
      </c>
      <c r="C137" s="3">
        <v>229.99</v>
      </c>
      <c r="D137" s="3">
        <v>229.99</v>
      </c>
      <c r="L137" s="3">
        <v>229.99</v>
      </c>
      <c r="M137" s="3">
        <f t="shared" si="5"/>
        <v>229.99</v>
      </c>
      <c r="N137" s="3">
        <f t="shared" si="4"/>
        <v>0</v>
      </c>
    </row>
    <row r="138" spans="1:14" ht="12.75">
      <c r="A138" s="1">
        <v>5950</v>
      </c>
      <c r="B138" s="1" t="s">
        <v>175</v>
      </c>
      <c r="C138" s="3">
        <v>335.96</v>
      </c>
      <c r="D138" s="3">
        <v>335.96</v>
      </c>
      <c r="L138" s="3">
        <v>335.96</v>
      </c>
      <c r="M138" s="3">
        <f t="shared" si="5"/>
        <v>335.96</v>
      </c>
      <c r="N138" s="3">
        <f t="shared" si="4"/>
        <v>0</v>
      </c>
    </row>
    <row r="139" spans="1:14" ht="12.75">
      <c r="A139" s="1">
        <v>5981</v>
      </c>
      <c r="B139" s="1" t="s">
        <v>175</v>
      </c>
      <c r="C139" s="3">
        <v>26.44</v>
      </c>
      <c r="D139" s="3">
        <v>26.43</v>
      </c>
      <c r="E139" s="3">
        <v>0</v>
      </c>
      <c r="I139" s="3">
        <v>26.44</v>
      </c>
      <c r="M139" s="3">
        <f t="shared" si="5"/>
        <v>26.44</v>
      </c>
      <c r="N139" s="3">
        <f t="shared" si="4"/>
        <v>0</v>
      </c>
    </row>
    <row r="140" spans="1:14" ht="12.75">
      <c r="A140" s="1">
        <v>5997</v>
      </c>
      <c r="B140" s="1" t="s">
        <v>175</v>
      </c>
      <c r="C140" s="3">
        <v>829.49</v>
      </c>
      <c r="D140" s="3">
        <v>829.49</v>
      </c>
      <c r="E140" s="3">
        <v>0</v>
      </c>
      <c r="K140" s="3">
        <v>829.49</v>
      </c>
      <c r="M140" s="3">
        <f t="shared" si="5"/>
        <v>829.49</v>
      </c>
      <c r="N140" s="3">
        <f t="shared" si="4"/>
        <v>0</v>
      </c>
    </row>
    <row r="141" spans="1:14" ht="12.75">
      <c r="A141" s="1">
        <v>6003</v>
      </c>
      <c r="B141" s="1" t="s">
        <v>175</v>
      </c>
      <c r="C141" s="3">
        <v>130</v>
      </c>
      <c r="D141" s="3">
        <v>130</v>
      </c>
      <c r="K141" s="3">
        <v>130</v>
      </c>
      <c r="M141" s="3">
        <f t="shared" si="5"/>
        <v>130</v>
      </c>
      <c r="N141" s="3">
        <f t="shared" si="4"/>
        <v>0</v>
      </c>
    </row>
    <row r="142" spans="1:14" ht="12.75">
      <c r="A142" s="1">
        <v>6033</v>
      </c>
      <c r="B142" s="1" t="s">
        <v>175</v>
      </c>
      <c r="C142" s="3">
        <v>299.99</v>
      </c>
      <c r="D142" s="3">
        <v>299.99</v>
      </c>
      <c r="K142" s="3">
        <v>299.99</v>
      </c>
      <c r="M142" s="3">
        <f t="shared" si="5"/>
        <v>299.99</v>
      </c>
      <c r="N142" s="3">
        <f t="shared" si="4"/>
        <v>0</v>
      </c>
    </row>
    <row r="143" spans="1:14" ht="12.75">
      <c r="A143" s="1">
        <v>6098</v>
      </c>
      <c r="B143" s="1" t="s">
        <v>175</v>
      </c>
      <c r="C143" s="3">
        <v>13254.67</v>
      </c>
      <c r="D143" s="3">
        <v>17154.67</v>
      </c>
      <c r="E143" s="3">
        <v>13254.67</v>
      </c>
      <c r="M143" s="3">
        <f t="shared" si="5"/>
        <v>13254.67</v>
      </c>
      <c r="N143" s="3">
        <f t="shared" si="4"/>
        <v>0</v>
      </c>
    </row>
    <row r="144" spans="1:14" ht="12.75">
      <c r="A144" s="1">
        <v>6112</v>
      </c>
      <c r="B144" s="1" t="s">
        <v>175</v>
      </c>
      <c r="C144" s="3">
        <v>100</v>
      </c>
      <c r="D144" s="3">
        <v>100</v>
      </c>
      <c r="K144" s="3">
        <v>100</v>
      </c>
      <c r="M144" s="3">
        <f t="shared" si="5"/>
        <v>100</v>
      </c>
      <c r="N144" s="3">
        <f t="shared" si="4"/>
        <v>0</v>
      </c>
    </row>
    <row r="145" spans="1:14" ht="12.75">
      <c r="A145" s="1">
        <v>6116</v>
      </c>
      <c r="B145" s="1" t="s">
        <v>175</v>
      </c>
      <c r="C145" s="3">
        <v>10</v>
      </c>
      <c r="D145" s="3">
        <v>10</v>
      </c>
      <c r="K145" s="3">
        <v>10</v>
      </c>
      <c r="M145" s="3">
        <f t="shared" si="5"/>
        <v>10</v>
      </c>
      <c r="N145" s="3">
        <f t="shared" si="4"/>
        <v>0</v>
      </c>
    </row>
    <row r="146" spans="1:14" ht="12.75">
      <c r="A146" s="1">
        <v>6141</v>
      </c>
      <c r="B146" s="1" t="s">
        <v>175</v>
      </c>
      <c r="C146" s="3">
        <v>302.22</v>
      </c>
      <c r="D146" s="3">
        <v>302.22</v>
      </c>
      <c r="L146" s="3">
        <v>302.22</v>
      </c>
      <c r="M146" s="3">
        <f t="shared" si="5"/>
        <v>302.22</v>
      </c>
      <c r="N146" s="3">
        <f t="shared" si="4"/>
        <v>0</v>
      </c>
    </row>
    <row r="147" spans="1:14" ht="12.75">
      <c r="A147" s="1">
        <v>6186</v>
      </c>
      <c r="B147" s="1" t="s">
        <v>175</v>
      </c>
      <c r="C147" s="3">
        <v>400</v>
      </c>
      <c r="D147" s="3">
        <v>400</v>
      </c>
      <c r="L147" s="3">
        <v>400</v>
      </c>
      <c r="M147" s="3">
        <f t="shared" si="5"/>
        <v>400</v>
      </c>
      <c r="N147" s="3">
        <f t="shared" si="4"/>
        <v>0</v>
      </c>
    </row>
    <row r="148" spans="1:14" ht="12.75">
      <c r="A148" s="1">
        <v>6195</v>
      </c>
      <c r="B148" s="1" t="s">
        <v>175</v>
      </c>
      <c r="C148" s="3">
        <v>2771.03</v>
      </c>
      <c r="D148" s="3">
        <v>2771.03</v>
      </c>
      <c r="J148" s="3">
        <v>2771.03</v>
      </c>
      <c r="M148" s="3">
        <f t="shared" si="5"/>
        <v>2771.03</v>
      </c>
      <c r="N148" s="3">
        <f t="shared" si="4"/>
        <v>0</v>
      </c>
    </row>
    <row r="149" spans="1:14" ht="12.75">
      <c r="A149" s="1">
        <v>6197</v>
      </c>
      <c r="B149" s="1" t="s">
        <v>175</v>
      </c>
      <c r="C149" s="3">
        <v>199.99</v>
      </c>
      <c r="D149" s="3">
        <v>199.99</v>
      </c>
      <c r="L149" s="3">
        <v>199.99</v>
      </c>
      <c r="M149" s="3">
        <f t="shared" si="5"/>
        <v>199.99</v>
      </c>
      <c r="N149" s="3">
        <f t="shared" si="4"/>
        <v>0</v>
      </c>
    </row>
    <row r="150" spans="1:14" ht="12.75">
      <c r="A150" s="1">
        <v>6211</v>
      </c>
      <c r="B150" s="1" t="s">
        <v>175</v>
      </c>
      <c r="C150" s="3">
        <v>3189.6</v>
      </c>
      <c r="D150" s="3">
        <v>3189.6</v>
      </c>
      <c r="L150" s="3">
        <v>3189.6</v>
      </c>
      <c r="M150" s="3">
        <f t="shared" si="5"/>
        <v>3189.6</v>
      </c>
      <c r="N150" s="3">
        <f t="shared" si="4"/>
        <v>0</v>
      </c>
    </row>
    <row r="151" spans="1:14" ht="12.75">
      <c r="A151" s="1">
        <v>6258</v>
      </c>
      <c r="B151" s="1" t="s">
        <v>175</v>
      </c>
      <c r="C151" s="3">
        <v>442.4</v>
      </c>
      <c r="D151" s="3">
        <v>442.4</v>
      </c>
      <c r="J151" s="3">
        <v>442.4</v>
      </c>
      <c r="M151" s="3">
        <f t="shared" si="5"/>
        <v>442.4</v>
      </c>
      <c r="N151" s="3">
        <f t="shared" si="4"/>
        <v>0</v>
      </c>
    </row>
    <row r="152" spans="1:14" ht="12.75">
      <c r="A152" s="1">
        <v>6272</v>
      </c>
      <c r="B152" s="1" t="s">
        <v>175</v>
      </c>
      <c r="C152" s="3">
        <v>-2658.1</v>
      </c>
      <c r="D152" s="3">
        <v>-3218.1</v>
      </c>
      <c r="E152" s="3">
        <v>-2658.1</v>
      </c>
      <c r="M152" s="3">
        <f t="shared" si="5"/>
        <v>-2658.1</v>
      </c>
      <c r="N152" s="3">
        <f t="shared" si="4"/>
        <v>0</v>
      </c>
    </row>
    <row r="153" spans="1:14" ht="12.75">
      <c r="A153" s="1">
        <v>6281</v>
      </c>
      <c r="B153" s="1" t="s">
        <v>175</v>
      </c>
      <c r="C153" s="3">
        <v>9085.96</v>
      </c>
      <c r="D153" s="3">
        <v>9085.96</v>
      </c>
      <c r="E153" s="3">
        <v>0</v>
      </c>
      <c r="K153" s="3">
        <v>0</v>
      </c>
      <c r="L153" s="3">
        <v>9085.96</v>
      </c>
      <c r="M153" s="3">
        <f t="shared" si="5"/>
        <v>9085.96</v>
      </c>
      <c r="N153" s="3">
        <f t="shared" si="4"/>
        <v>0</v>
      </c>
    </row>
    <row r="154" spans="1:14" ht="12.75">
      <c r="A154" s="1">
        <v>6284</v>
      </c>
      <c r="B154" s="1" t="s">
        <v>175</v>
      </c>
      <c r="C154" s="3">
        <v>905.85</v>
      </c>
      <c r="D154" s="3">
        <v>4505.85</v>
      </c>
      <c r="E154" s="3">
        <v>0</v>
      </c>
      <c r="I154" s="3">
        <v>905.85</v>
      </c>
      <c r="M154" s="3">
        <f t="shared" si="5"/>
        <v>905.85</v>
      </c>
      <c r="N154" s="3">
        <f t="shared" si="4"/>
        <v>0</v>
      </c>
    </row>
    <row r="155" spans="1:14" ht="12.75">
      <c r="A155" s="1">
        <v>6294</v>
      </c>
      <c r="B155" s="1" t="s">
        <v>175</v>
      </c>
      <c r="C155" s="3">
        <v>430.22</v>
      </c>
      <c r="D155" s="3">
        <v>430.22</v>
      </c>
      <c r="K155" s="3">
        <v>430.22</v>
      </c>
      <c r="M155" s="3">
        <f t="shared" si="5"/>
        <v>430.22</v>
      </c>
      <c r="N155" s="3">
        <f t="shared" si="4"/>
        <v>0</v>
      </c>
    </row>
    <row r="156" spans="1:14" ht="12.75">
      <c r="A156" s="1">
        <v>6389</v>
      </c>
      <c r="B156" s="1" t="s">
        <v>175</v>
      </c>
      <c r="C156" s="3">
        <v>15.58</v>
      </c>
      <c r="D156" s="3">
        <v>15.58</v>
      </c>
      <c r="E156" s="3">
        <v>0</v>
      </c>
      <c r="I156" s="3">
        <v>15.58</v>
      </c>
      <c r="M156" s="3">
        <f t="shared" si="5"/>
        <v>15.58</v>
      </c>
      <c r="N156" s="3">
        <f t="shared" si="4"/>
        <v>0</v>
      </c>
    </row>
    <row r="157" spans="1:14" ht="12.75">
      <c r="A157" s="1">
        <v>6403</v>
      </c>
      <c r="B157" s="1" t="s">
        <v>175</v>
      </c>
      <c r="C157" s="3">
        <v>50</v>
      </c>
      <c r="D157" s="3">
        <v>0</v>
      </c>
      <c r="E157" s="3">
        <v>50</v>
      </c>
      <c r="I157" s="3">
        <v>0</v>
      </c>
      <c r="M157" s="3">
        <f t="shared" si="5"/>
        <v>50</v>
      </c>
      <c r="N157" s="3">
        <f t="shared" si="4"/>
        <v>0</v>
      </c>
    </row>
    <row r="158" spans="1:14" ht="12.75">
      <c r="A158" s="1">
        <v>6414</v>
      </c>
      <c r="B158" s="1" t="s">
        <v>175</v>
      </c>
      <c r="C158" s="3">
        <v>300</v>
      </c>
      <c r="D158" s="3">
        <v>0</v>
      </c>
      <c r="E158" s="3">
        <v>300</v>
      </c>
      <c r="M158" s="3">
        <f t="shared" si="5"/>
        <v>300</v>
      </c>
      <c r="N158" s="3">
        <f t="shared" si="4"/>
        <v>0</v>
      </c>
    </row>
    <row r="159" spans="1:14" ht="12.75">
      <c r="A159" s="1">
        <v>6429</v>
      </c>
      <c r="B159" s="1" t="s">
        <v>175</v>
      </c>
      <c r="C159" s="3">
        <v>280.01</v>
      </c>
      <c r="D159" s="3">
        <v>280.01</v>
      </c>
      <c r="K159" s="3">
        <v>0</v>
      </c>
      <c r="L159" s="3">
        <v>280.01</v>
      </c>
      <c r="M159" s="3">
        <f t="shared" si="5"/>
        <v>280.01</v>
      </c>
      <c r="N159" s="3">
        <f t="shared" si="4"/>
        <v>0</v>
      </c>
    </row>
    <row r="160" spans="1:14" ht="12.75">
      <c r="A160" s="1">
        <v>6459</v>
      </c>
      <c r="B160" s="1" t="s">
        <v>175</v>
      </c>
      <c r="C160" s="3">
        <v>150.96</v>
      </c>
      <c r="D160" s="3">
        <v>150.96</v>
      </c>
      <c r="L160" s="3">
        <v>150.96</v>
      </c>
      <c r="M160" s="3">
        <f t="shared" si="5"/>
        <v>150.96</v>
      </c>
      <c r="N160" s="3">
        <f t="shared" si="4"/>
        <v>0</v>
      </c>
    </row>
    <row r="161" spans="1:14" ht="12.75">
      <c r="A161" s="1">
        <v>6507</v>
      </c>
      <c r="B161" s="1" t="s">
        <v>175</v>
      </c>
      <c r="C161" s="3">
        <v>150.2</v>
      </c>
      <c r="D161" s="3">
        <v>150.2</v>
      </c>
      <c r="K161" s="3">
        <v>150.2</v>
      </c>
      <c r="M161" s="3">
        <f t="shared" si="5"/>
        <v>150.2</v>
      </c>
      <c r="N161" s="3">
        <f t="shared" si="4"/>
        <v>0</v>
      </c>
    </row>
    <row r="162" spans="1:14" ht="12.75">
      <c r="A162" s="1">
        <v>6530</v>
      </c>
      <c r="B162" s="1" t="s">
        <v>175</v>
      </c>
      <c r="C162" s="3">
        <v>819.19</v>
      </c>
      <c r="D162" s="3">
        <v>819.19</v>
      </c>
      <c r="J162" s="3">
        <v>819.19</v>
      </c>
      <c r="M162" s="3">
        <f t="shared" si="5"/>
        <v>819.19</v>
      </c>
      <c r="N162" s="3">
        <f t="shared" si="4"/>
        <v>0</v>
      </c>
    </row>
    <row r="163" spans="1:14" ht="12.75">
      <c r="A163" s="1">
        <v>6532</v>
      </c>
      <c r="B163" s="1" t="s">
        <v>175</v>
      </c>
      <c r="C163" s="3">
        <v>5820.8</v>
      </c>
      <c r="D163" s="3">
        <v>5820.8</v>
      </c>
      <c r="E163" s="3">
        <v>0</v>
      </c>
      <c r="J163" s="3">
        <v>5820.8</v>
      </c>
      <c r="M163" s="3">
        <f t="shared" si="5"/>
        <v>5820.8</v>
      </c>
      <c r="N163" s="3">
        <f t="shared" si="4"/>
        <v>0</v>
      </c>
    </row>
    <row r="164" spans="1:14" ht="12.75">
      <c r="A164" s="1">
        <v>6608</v>
      </c>
      <c r="B164" s="1" t="s">
        <v>175</v>
      </c>
      <c r="C164" s="3">
        <v>130</v>
      </c>
      <c r="D164" s="3">
        <v>0</v>
      </c>
      <c r="E164" s="3">
        <v>130</v>
      </c>
      <c r="M164" s="3">
        <f t="shared" si="5"/>
        <v>130</v>
      </c>
      <c r="N164" s="3">
        <f t="shared" si="4"/>
        <v>0</v>
      </c>
    </row>
    <row r="165" spans="1:14" ht="12.75">
      <c r="A165" s="1">
        <v>6634</v>
      </c>
      <c r="B165" s="1" t="s">
        <v>175</v>
      </c>
      <c r="C165" s="3">
        <v>2500</v>
      </c>
      <c r="D165" s="3">
        <v>0</v>
      </c>
      <c r="E165" s="3">
        <v>2500</v>
      </c>
      <c r="M165" s="3">
        <f t="shared" si="5"/>
        <v>2500</v>
      </c>
      <c r="N165" s="3">
        <f t="shared" si="4"/>
        <v>0</v>
      </c>
    </row>
    <row r="166" spans="1:14" ht="12.75">
      <c r="A166" s="1">
        <v>6766</v>
      </c>
      <c r="B166" s="1" t="s">
        <v>175</v>
      </c>
      <c r="C166" s="3">
        <v>571.95</v>
      </c>
      <c r="D166" s="3">
        <v>571.95</v>
      </c>
      <c r="E166" s="3">
        <v>0</v>
      </c>
      <c r="J166" s="3">
        <v>571.95</v>
      </c>
      <c r="M166" s="3">
        <f t="shared" si="5"/>
        <v>571.95</v>
      </c>
      <c r="N166" s="3">
        <f t="shared" si="4"/>
        <v>0</v>
      </c>
    </row>
    <row r="167" spans="1:14" ht="12.75">
      <c r="A167" s="1">
        <v>6795</v>
      </c>
      <c r="B167" s="1" t="s">
        <v>175</v>
      </c>
      <c r="C167" s="3">
        <v>499.99</v>
      </c>
      <c r="D167" s="3">
        <v>499.99</v>
      </c>
      <c r="K167" s="3">
        <v>499.99</v>
      </c>
      <c r="M167" s="3">
        <f t="shared" si="5"/>
        <v>499.99</v>
      </c>
      <c r="N167" s="3">
        <f t="shared" si="4"/>
        <v>0</v>
      </c>
    </row>
    <row r="168" spans="1:14" ht="12.75">
      <c r="A168" s="1">
        <v>6823</v>
      </c>
      <c r="B168" s="1" t="s">
        <v>175</v>
      </c>
      <c r="C168" s="3">
        <v>239</v>
      </c>
      <c r="D168" s="3">
        <v>239</v>
      </c>
      <c r="K168" s="3">
        <v>239</v>
      </c>
      <c r="M168" s="3">
        <f t="shared" si="5"/>
        <v>239</v>
      </c>
      <c r="N168" s="3">
        <f t="shared" si="4"/>
        <v>0</v>
      </c>
    </row>
    <row r="169" spans="1:14" ht="12.75">
      <c r="A169" s="1">
        <v>6898</v>
      </c>
      <c r="B169" s="1" t="s">
        <v>175</v>
      </c>
      <c r="C169" s="3">
        <v>600</v>
      </c>
      <c r="D169" s="3">
        <v>600</v>
      </c>
      <c r="K169" s="3">
        <v>600</v>
      </c>
      <c r="M169" s="3">
        <f t="shared" si="5"/>
        <v>600</v>
      </c>
      <c r="N169" s="3">
        <f t="shared" si="4"/>
        <v>0</v>
      </c>
    </row>
    <row r="170" spans="1:14" ht="12.75">
      <c r="A170" s="1">
        <v>7025</v>
      </c>
      <c r="B170" s="1" t="s">
        <v>175</v>
      </c>
      <c r="C170" s="3">
        <v>30.01</v>
      </c>
      <c r="D170" s="3">
        <v>0</v>
      </c>
      <c r="E170" s="3">
        <v>30.01</v>
      </c>
      <c r="M170" s="3">
        <f t="shared" si="5"/>
        <v>30.01</v>
      </c>
      <c r="N170" s="3">
        <f t="shared" si="4"/>
        <v>0</v>
      </c>
    </row>
    <row r="171" spans="1:14" ht="12.75">
      <c r="A171" s="1">
        <v>7050</v>
      </c>
      <c r="B171" s="1" t="s">
        <v>175</v>
      </c>
      <c r="C171" s="3">
        <v>6507.47</v>
      </c>
      <c r="D171" s="3">
        <v>2782.82</v>
      </c>
      <c r="E171" s="3">
        <v>6507.47</v>
      </c>
      <c r="M171" s="3">
        <f t="shared" si="5"/>
        <v>6507.47</v>
      </c>
      <c r="N171" s="3">
        <f t="shared" si="4"/>
        <v>0</v>
      </c>
    </row>
    <row r="172" spans="1:14" ht="12.75">
      <c r="A172" s="1">
        <v>7054</v>
      </c>
      <c r="B172" s="1" t="s">
        <v>175</v>
      </c>
      <c r="C172" s="3">
        <v>1451.59</v>
      </c>
      <c r="D172" s="3">
        <v>1451.59</v>
      </c>
      <c r="K172" s="3">
        <v>1451.59</v>
      </c>
      <c r="M172" s="3">
        <f t="shared" si="5"/>
        <v>1451.59</v>
      </c>
      <c r="N172" s="3">
        <f t="shared" si="4"/>
        <v>0</v>
      </c>
    </row>
    <row r="173" spans="1:14" ht="12.75">
      <c r="A173" s="1">
        <v>7071</v>
      </c>
      <c r="B173" s="1" t="s">
        <v>175</v>
      </c>
      <c r="C173" s="3">
        <v>27896.38</v>
      </c>
      <c r="D173" s="3">
        <v>27896.38</v>
      </c>
      <c r="K173" s="3">
        <v>27896.38</v>
      </c>
      <c r="M173" s="3">
        <f t="shared" si="5"/>
        <v>27896.38</v>
      </c>
      <c r="N173" s="3">
        <f t="shared" si="4"/>
        <v>0</v>
      </c>
    </row>
    <row r="174" spans="1:14" ht="12.75">
      <c r="A174" s="1">
        <v>7079</v>
      </c>
      <c r="B174" s="1" t="s">
        <v>175</v>
      </c>
      <c r="C174" s="3">
        <v>199.99</v>
      </c>
      <c r="D174" s="3">
        <v>199.99</v>
      </c>
      <c r="K174" s="3">
        <v>199.99</v>
      </c>
      <c r="M174" s="3">
        <f t="shared" si="5"/>
        <v>199.99</v>
      </c>
      <c r="N174" s="3">
        <f t="shared" si="4"/>
        <v>0</v>
      </c>
    </row>
    <row r="175" spans="1:14" ht="12.75">
      <c r="A175" s="1">
        <v>7096</v>
      </c>
      <c r="B175" s="1" t="s">
        <v>175</v>
      </c>
      <c r="C175" s="3">
        <v>575.01</v>
      </c>
      <c r="D175" s="3">
        <v>575.01</v>
      </c>
      <c r="K175" s="3">
        <v>575.01</v>
      </c>
      <c r="M175" s="3">
        <f t="shared" si="5"/>
        <v>575.01</v>
      </c>
      <c r="N175" s="3">
        <f t="shared" si="4"/>
        <v>0</v>
      </c>
    </row>
    <row r="176" spans="1:14" ht="12.75">
      <c r="A176" s="1">
        <v>7104</v>
      </c>
      <c r="B176" s="1" t="s">
        <v>175</v>
      </c>
      <c r="C176" s="3">
        <v>58.89</v>
      </c>
      <c r="D176" s="3">
        <v>2103.54</v>
      </c>
      <c r="E176" s="3">
        <v>58.89</v>
      </c>
      <c r="M176" s="3">
        <f t="shared" si="5"/>
        <v>58.89</v>
      </c>
      <c r="N176" s="3">
        <f t="shared" si="4"/>
        <v>0</v>
      </c>
    </row>
    <row r="177" spans="1:14" ht="12.75">
      <c r="A177" s="1">
        <v>7119</v>
      </c>
      <c r="B177" s="1" t="s">
        <v>175</v>
      </c>
      <c r="C177" s="3">
        <v>429.79</v>
      </c>
      <c r="D177" s="3">
        <v>429.79</v>
      </c>
      <c r="K177" s="3">
        <v>429.79</v>
      </c>
      <c r="M177" s="3">
        <f t="shared" si="5"/>
        <v>429.79</v>
      </c>
      <c r="N177" s="3">
        <f t="shared" si="4"/>
        <v>0</v>
      </c>
    </row>
    <row r="178" spans="1:14" ht="12.75">
      <c r="A178" s="1">
        <v>7315</v>
      </c>
      <c r="B178" s="1" t="s">
        <v>175</v>
      </c>
      <c r="C178" s="3">
        <v>704.38</v>
      </c>
      <c r="D178" s="3">
        <v>704.38</v>
      </c>
      <c r="K178" s="3">
        <v>704.38</v>
      </c>
      <c r="M178" s="3">
        <f t="shared" si="5"/>
        <v>704.38</v>
      </c>
      <c r="N178" s="3">
        <f t="shared" si="4"/>
        <v>0</v>
      </c>
    </row>
    <row r="179" spans="1:14" ht="12.75">
      <c r="A179" s="1">
        <v>7387</v>
      </c>
      <c r="B179" s="1" t="s">
        <v>175</v>
      </c>
      <c r="C179" s="3">
        <v>450</v>
      </c>
      <c r="D179" s="3">
        <v>450</v>
      </c>
      <c r="K179" s="3">
        <v>450</v>
      </c>
      <c r="M179" s="3">
        <f t="shared" si="5"/>
        <v>450</v>
      </c>
      <c r="N179" s="3">
        <f t="shared" si="4"/>
        <v>0</v>
      </c>
    </row>
    <row r="180" spans="1:14" ht="12.75">
      <c r="A180" s="1">
        <v>7448</v>
      </c>
      <c r="B180" s="1" t="s">
        <v>175</v>
      </c>
      <c r="C180" s="3">
        <v>689.99</v>
      </c>
      <c r="D180" s="3">
        <v>689.99</v>
      </c>
      <c r="K180" s="3">
        <v>689.99</v>
      </c>
      <c r="M180" s="3">
        <f t="shared" si="5"/>
        <v>689.99</v>
      </c>
      <c r="N180" s="3">
        <f t="shared" si="4"/>
        <v>0</v>
      </c>
    </row>
    <row r="181" spans="1:14" ht="12.75">
      <c r="A181" s="1">
        <v>7468</v>
      </c>
      <c r="B181" s="1" t="s">
        <v>175</v>
      </c>
      <c r="C181" s="3">
        <v>215.44</v>
      </c>
      <c r="D181" s="3">
        <v>215.44</v>
      </c>
      <c r="K181" s="3">
        <v>215.44</v>
      </c>
      <c r="M181" s="3">
        <f t="shared" si="5"/>
        <v>215.44</v>
      </c>
      <c r="N181" s="3">
        <f t="shared" si="4"/>
        <v>0</v>
      </c>
    </row>
    <row r="182" spans="1:14" ht="12.75">
      <c r="A182" s="1">
        <v>7573</v>
      </c>
      <c r="B182" s="1" t="s">
        <v>175</v>
      </c>
      <c r="C182" s="3">
        <v>1702.51</v>
      </c>
      <c r="D182" s="3">
        <v>702.51</v>
      </c>
      <c r="E182" s="3">
        <v>1702.51</v>
      </c>
      <c r="M182" s="3">
        <f t="shared" si="5"/>
        <v>1702.51</v>
      </c>
      <c r="N182" s="3">
        <f t="shared" si="4"/>
        <v>0</v>
      </c>
    </row>
    <row r="183" spans="1:14" ht="12.75">
      <c r="A183" s="1">
        <v>7574</v>
      </c>
      <c r="B183" s="1" t="s">
        <v>175</v>
      </c>
      <c r="C183" s="3">
        <v>590</v>
      </c>
      <c r="D183" s="3">
        <v>0</v>
      </c>
      <c r="E183" s="3">
        <v>590</v>
      </c>
      <c r="M183" s="3">
        <f t="shared" si="5"/>
        <v>590</v>
      </c>
      <c r="N183" s="3">
        <f t="shared" si="4"/>
        <v>0</v>
      </c>
    </row>
    <row r="184" spans="1:14" ht="12.75">
      <c r="A184" s="1">
        <v>7597</v>
      </c>
      <c r="B184" s="1" t="s">
        <v>175</v>
      </c>
      <c r="C184" s="3">
        <v>701.17</v>
      </c>
      <c r="D184" s="3">
        <v>275.73</v>
      </c>
      <c r="E184" s="3">
        <v>701.17</v>
      </c>
      <c r="M184" s="3">
        <f t="shared" si="5"/>
        <v>701.17</v>
      </c>
      <c r="N184" s="3">
        <f t="shared" si="4"/>
        <v>0</v>
      </c>
    </row>
    <row r="185" spans="1:14" ht="12.75">
      <c r="A185" s="1">
        <v>7632</v>
      </c>
      <c r="B185" s="1" t="s">
        <v>175</v>
      </c>
      <c r="C185" s="3">
        <v>4450</v>
      </c>
      <c r="D185" s="3">
        <v>4450</v>
      </c>
      <c r="E185" s="3">
        <v>0</v>
      </c>
      <c r="I185" s="3">
        <v>4450</v>
      </c>
      <c r="M185" s="3">
        <f t="shared" si="5"/>
        <v>4450</v>
      </c>
      <c r="N185" s="3">
        <f t="shared" si="4"/>
        <v>0</v>
      </c>
    </row>
    <row r="186" spans="1:14" ht="12.75">
      <c r="A186" s="1">
        <v>7687</v>
      </c>
      <c r="B186" s="1" t="s">
        <v>175</v>
      </c>
      <c r="C186" s="3">
        <v>1296.53</v>
      </c>
      <c r="D186" s="3">
        <v>485.03</v>
      </c>
      <c r="E186" s="3">
        <v>1296.53</v>
      </c>
      <c r="M186" s="3">
        <f t="shared" si="5"/>
        <v>1296.53</v>
      </c>
      <c r="N186" s="3">
        <f t="shared" si="4"/>
        <v>0</v>
      </c>
    </row>
    <row r="187" spans="1:14" ht="12.75">
      <c r="A187" s="1">
        <v>7762</v>
      </c>
      <c r="B187" s="1" t="s">
        <v>175</v>
      </c>
      <c r="C187" s="3">
        <v>994.79</v>
      </c>
      <c r="D187" s="3">
        <v>994.79</v>
      </c>
      <c r="E187" s="3">
        <v>0</v>
      </c>
      <c r="K187" s="3">
        <v>994.79</v>
      </c>
      <c r="M187" s="3">
        <f t="shared" si="5"/>
        <v>994.79</v>
      </c>
      <c r="N187" s="3">
        <f t="shared" si="4"/>
        <v>0</v>
      </c>
    </row>
    <row r="188" spans="1:14" ht="12.75">
      <c r="A188" s="1">
        <v>7771</v>
      </c>
      <c r="B188" s="1" t="s">
        <v>175</v>
      </c>
      <c r="C188" s="3">
        <v>50</v>
      </c>
      <c r="D188" s="3">
        <v>50</v>
      </c>
      <c r="E188" s="3">
        <v>0</v>
      </c>
      <c r="I188" s="3">
        <v>50</v>
      </c>
      <c r="K188" s="3">
        <v>0</v>
      </c>
      <c r="M188" s="3">
        <f t="shared" si="5"/>
        <v>50</v>
      </c>
      <c r="N188" s="3">
        <f t="shared" si="4"/>
        <v>0</v>
      </c>
    </row>
    <row r="189" spans="1:14" ht="12.75">
      <c r="A189" s="1">
        <v>7795</v>
      </c>
      <c r="B189" s="1" t="s">
        <v>175</v>
      </c>
      <c r="C189" s="3">
        <v>29919.13</v>
      </c>
      <c r="D189" s="3">
        <v>29919.13</v>
      </c>
      <c r="E189" s="3">
        <v>0</v>
      </c>
      <c r="K189" s="3">
        <v>29919.13</v>
      </c>
      <c r="M189" s="3">
        <f t="shared" si="5"/>
        <v>29919.13</v>
      </c>
      <c r="N189" s="3">
        <f t="shared" si="4"/>
        <v>0</v>
      </c>
    </row>
    <row r="190" spans="1:14" ht="12.75">
      <c r="A190" s="1">
        <v>7833</v>
      </c>
      <c r="B190" s="1" t="s">
        <v>175</v>
      </c>
      <c r="C190" s="3">
        <v>15657.7</v>
      </c>
      <c r="D190" s="3">
        <v>17283.33</v>
      </c>
      <c r="E190" s="3">
        <v>15657.7</v>
      </c>
      <c r="M190" s="3">
        <f t="shared" si="5"/>
        <v>15657.7</v>
      </c>
      <c r="N190" s="3">
        <f t="shared" si="4"/>
        <v>0</v>
      </c>
    </row>
    <row r="191" spans="1:14" ht="12.75">
      <c r="A191" s="1">
        <v>7900</v>
      </c>
      <c r="B191" s="1" t="s">
        <v>175</v>
      </c>
      <c r="C191" s="3">
        <v>20</v>
      </c>
      <c r="D191" s="3">
        <v>20</v>
      </c>
      <c r="E191" s="3">
        <v>0</v>
      </c>
      <c r="I191" s="3">
        <v>20</v>
      </c>
      <c r="M191" s="3">
        <f t="shared" si="5"/>
        <v>20</v>
      </c>
      <c r="N191" s="3">
        <f t="shared" si="4"/>
        <v>0</v>
      </c>
    </row>
    <row r="192" spans="1:14" ht="12.75">
      <c r="A192" s="1">
        <v>7956</v>
      </c>
      <c r="B192" s="1" t="s">
        <v>175</v>
      </c>
      <c r="C192" s="3">
        <v>3930</v>
      </c>
      <c r="D192" s="3">
        <v>3930</v>
      </c>
      <c r="E192" s="3">
        <v>0</v>
      </c>
      <c r="K192" s="3">
        <v>3930</v>
      </c>
      <c r="M192" s="3">
        <f t="shared" si="5"/>
        <v>3930</v>
      </c>
      <c r="N192" s="3">
        <f t="shared" si="4"/>
        <v>0</v>
      </c>
    </row>
    <row r="193" spans="1:14" ht="12.75">
      <c r="A193" s="1">
        <v>7991</v>
      </c>
      <c r="B193" s="1" t="s">
        <v>175</v>
      </c>
      <c r="C193" s="3">
        <v>3122.08</v>
      </c>
      <c r="D193" s="3">
        <v>3122.08</v>
      </c>
      <c r="E193" s="3">
        <v>0</v>
      </c>
      <c r="L193" s="3">
        <v>3122.08</v>
      </c>
      <c r="M193" s="3">
        <f t="shared" si="5"/>
        <v>3122.08</v>
      </c>
      <c r="N193" s="3">
        <f t="shared" si="4"/>
        <v>0</v>
      </c>
    </row>
    <row r="194" spans="1:14" ht="12.75">
      <c r="A194" s="1">
        <v>7999</v>
      </c>
      <c r="B194" s="1" t="s">
        <v>175</v>
      </c>
      <c r="C194" s="3">
        <v>214.33</v>
      </c>
      <c r="D194" s="3">
        <v>0</v>
      </c>
      <c r="E194" s="3">
        <v>214.33</v>
      </c>
      <c r="M194" s="3">
        <f t="shared" si="5"/>
        <v>214.33</v>
      </c>
      <c r="N194" s="3">
        <f aca="true" t="shared" si="6" ref="N194:N255">M194-C194</f>
        <v>0</v>
      </c>
    </row>
    <row r="195" spans="1:14" ht="12.75">
      <c r="A195" s="1">
        <v>8001</v>
      </c>
      <c r="B195" s="1" t="s">
        <v>175</v>
      </c>
      <c r="C195" s="3">
        <v>120</v>
      </c>
      <c r="D195" s="3">
        <v>120</v>
      </c>
      <c r="K195" s="3">
        <v>120</v>
      </c>
      <c r="M195" s="3">
        <f aca="true" t="shared" si="7" ref="M195:M256">SUM(E195:L195)</f>
        <v>120</v>
      </c>
      <c r="N195" s="3">
        <f t="shared" si="6"/>
        <v>0</v>
      </c>
    </row>
    <row r="196" spans="1:14" ht="12.75">
      <c r="A196" s="1">
        <v>8012</v>
      </c>
      <c r="B196" s="1" t="s">
        <v>175</v>
      </c>
      <c r="C196" s="3">
        <v>25777.92</v>
      </c>
      <c r="D196" s="3">
        <v>25962.78</v>
      </c>
      <c r="E196" s="3">
        <v>25777.92</v>
      </c>
      <c r="M196" s="3">
        <f t="shared" si="7"/>
        <v>25777.92</v>
      </c>
      <c r="N196" s="3">
        <f t="shared" si="6"/>
        <v>0</v>
      </c>
    </row>
    <row r="197" spans="1:14" ht="12.75">
      <c r="A197" s="1">
        <v>8013</v>
      </c>
      <c r="B197" s="1" t="s">
        <v>175</v>
      </c>
      <c r="C197" s="3">
        <v>841.8</v>
      </c>
      <c r="D197" s="3">
        <v>841.8</v>
      </c>
      <c r="E197" s="3">
        <v>841.8</v>
      </c>
      <c r="M197" s="3">
        <f t="shared" si="7"/>
        <v>841.8</v>
      </c>
      <c r="N197" s="3">
        <f t="shared" si="6"/>
        <v>0</v>
      </c>
    </row>
    <row r="198" spans="1:14" ht="12.75">
      <c r="A198" s="1">
        <v>8014</v>
      </c>
      <c r="B198" s="1" t="s">
        <v>175</v>
      </c>
      <c r="C198" s="3">
        <v>471.31</v>
      </c>
      <c r="D198" s="3">
        <v>471.31</v>
      </c>
      <c r="K198" s="3">
        <v>471.31</v>
      </c>
      <c r="M198" s="3">
        <f t="shared" si="7"/>
        <v>471.31</v>
      </c>
      <c r="N198" s="3">
        <f t="shared" si="6"/>
        <v>0</v>
      </c>
    </row>
    <row r="199" spans="1:14" ht="12.75">
      <c r="A199" s="1">
        <v>8052</v>
      </c>
      <c r="B199" s="1" t="s">
        <v>175</v>
      </c>
      <c r="C199" s="3">
        <v>490.27</v>
      </c>
      <c r="D199" s="3">
        <v>490.27</v>
      </c>
      <c r="K199" s="3">
        <v>490.27</v>
      </c>
      <c r="M199" s="3">
        <f t="shared" si="7"/>
        <v>490.27</v>
      </c>
      <c r="N199" s="3">
        <f t="shared" si="6"/>
        <v>0</v>
      </c>
    </row>
    <row r="200" spans="1:14" ht="12.75">
      <c r="A200" s="1">
        <v>8080</v>
      </c>
      <c r="B200" s="1" t="s">
        <v>175</v>
      </c>
      <c r="C200" s="3">
        <v>726.4</v>
      </c>
      <c r="D200" s="3">
        <v>0</v>
      </c>
      <c r="E200" s="3">
        <v>726.4</v>
      </c>
      <c r="M200" s="3">
        <f t="shared" si="7"/>
        <v>726.4</v>
      </c>
      <c r="N200" s="3">
        <f t="shared" si="6"/>
        <v>0</v>
      </c>
    </row>
    <row r="201" spans="1:14" ht="12.75">
      <c r="A201" s="1">
        <v>8081</v>
      </c>
      <c r="B201" s="1" t="s">
        <v>175</v>
      </c>
      <c r="C201" s="3">
        <v>1568.06</v>
      </c>
      <c r="D201" s="3">
        <v>5368.06</v>
      </c>
      <c r="E201" s="3">
        <v>1568.06</v>
      </c>
      <c r="M201" s="3">
        <f t="shared" si="7"/>
        <v>1568.06</v>
      </c>
      <c r="N201" s="3">
        <f t="shared" si="6"/>
        <v>0</v>
      </c>
    </row>
    <row r="202" spans="1:14" ht="12.75">
      <c r="A202" s="1">
        <v>8125</v>
      </c>
      <c r="B202" s="1" t="s">
        <v>175</v>
      </c>
      <c r="C202" s="3">
        <v>17510.64</v>
      </c>
      <c r="D202" s="3">
        <v>21510.64</v>
      </c>
      <c r="E202" s="3">
        <v>17510.64</v>
      </c>
      <c r="M202" s="3">
        <f t="shared" si="7"/>
        <v>17510.64</v>
      </c>
      <c r="N202" s="3">
        <f t="shared" si="6"/>
        <v>0</v>
      </c>
    </row>
    <row r="203" spans="1:14" ht="12.75">
      <c r="A203" s="1">
        <v>8137</v>
      </c>
      <c r="B203" s="1" t="s">
        <v>175</v>
      </c>
      <c r="C203" s="3">
        <v>1410.64</v>
      </c>
      <c r="D203" s="3">
        <v>1410.64</v>
      </c>
      <c r="K203" s="3">
        <v>1410.64</v>
      </c>
      <c r="M203" s="3">
        <f t="shared" si="7"/>
        <v>1410.64</v>
      </c>
      <c r="N203" s="3">
        <f t="shared" si="6"/>
        <v>0</v>
      </c>
    </row>
    <row r="204" spans="1:14" ht="12.75">
      <c r="A204" s="1">
        <v>8147</v>
      </c>
      <c r="B204" s="1" t="s">
        <v>175</v>
      </c>
      <c r="C204" s="3">
        <v>1747.78</v>
      </c>
      <c r="D204" s="3">
        <v>1657.8</v>
      </c>
      <c r="E204" s="3">
        <v>1747.78</v>
      </c>
      <c r="M204" s="3">
        <f t="shared" si="7"/>
        <v>1747.78</v>
      </c>
      <c r="N204" s="3">
        <f t="shared" si="6"/>
        <v>0</v>
      </c>
    </row>
    <row r="205" spans="1:14" ht="12.75">
      <c r="A205" s="1">
        <v>8188</v>
      </c>
      <c r="B205" s="1" t="s">
        <v>175</v>
      </c>
      <c r="C205" s="3">
        <v>1110</v>
      </c>
      <c r="D205" s="3">
        <v>1110</v>
      </c>
      <c r="E205" s="3">
        <v>0</v>
      </c>
      <c r="K205" s="3">
        <v>1110</v>
      </c>
      <c r="M205" s="3">
        <f t="shared" si="7"/>
        <v>1110</v>
      </c>
      <c r="N205" s="3">
        <f t="shared" si="6"/>
        <v>0</v>
      </c>
    </row>
    <row r="206" spans="1:14" ht="12.75">
      <c r="A206" s="1">
        <v>8206</v>
      </c>
      <c r="B206" s="1" t="s">
        <v>175</v>
      </c>
      <c r="C206" s="3">
        <v>1455.88</v>
      </c>
      <c r="D206" s="3">
        <v>1455.88</v>
      </c>
      <c r="E206" s="3">
        <v>0</v>
      </c>
      <c r="L206" s="3">
        <v>1455.88</v>
      </c>
      <c r="M206" s="3">
        <f t="shared" si="7"/>
        <v>1455.88</v>
      </c>
      <c r="N206" s="3">
        <f t="shared" si="6"/>
        <v>0</v>
      </c>
    </row>
    <row r="207" spans="1:14" ht="12.75">
      <c r="A207" s="1">
        <v>8210</v>
      </c>
      <c r="B207" s="1" t="s">
        <v>175</v>
      </c>
      <c r="C207" s="3">
        <v>26552</v>
      </c>
      <c r="D207" s="3">
        <v>24392.77</v>
      </c>
      <c r="E207" s="3">
        <v>26552</v>
      </c>
      <c r="M207" s="3">
        <f t="shared" si="7"/>
        <v>26552</v>
      </c>
      <c r="N207" s="3">
        <f t="shared" si="6"/>
        <v>0</v>
      </c>
    </row>
    <row r="208" spans="1:14" ht="12.75">
      <c r="A208" s="1">
        <v>8214</v>
      </c>
      <c r="B208" s="1" t="s">
        <v>175</v>
      </c>
      <c r="C208" s="3">
        <v>6170</v>
      </c>
      <c r="D208" s="3">
        <v>6170</v>
      </c>
      <c r="L208" s="3">
        <v>6170</v>
      </c>
      <c r="M208" s="3">
        <f t="shared" si="7"/>
        <v>6170</v>
      </c>
      <c r="N208" s="3">
        <f t="shared" si="6"/>
        <v>0</v>
      </c>
    </row>
    <row r="209" spans="1:14" ht="12.75">
      <c r="A209" s="1">
        <v>8218</v>
      </c>
      <c r="B209" s="1" t="s">
        <v>175</v>
      </c>
      <c r="C209" s="3">
        <v>180.08</v>
      </c>
      <c r="D209" s="3">
        <v>180.08</v>
      </c>
      <c r="J209" s="3">
        <v>180.08</v>
      </c>
      <c r="K209" s="3">
        <v>0</v>
      </c>
      <c r="M209" s="3">
        <f t="shared" si="7"/>
        <v>180.08</v>
      </c>
      <c r="N209" s="3">
        <f t="shared" si="6"/>
        <v>0</v>
      </c>
    </row>
    <row r="210" spans="1:14" ht="12.75">
      <c r="A210" s="1">
        <v>8228</v>
      </c>
      <c r="B210" s="1" t="s">
        <v>175</v>
      </c>
      <c r="C210" s="3">
        <v>1273.54</v>
      </c>
      <c r="D210" s="3">
        <v>1273.54</v>
      </c>
      <c r="J210" s="3">
        <v>1273.54</v>
      </c>
      <c r="M210" s="3">
        <f t="shared" si="7"/>
        <v>1273.54</v>
      </c>
      <c r="N210" s="3">
        <f t="shared" si="6"/>
        <v>0</v>
      </c>
    </row>
    <row r="211" spans="1:14" ht="12.75">
      <c r="A211" s="1">
        <v>8229</v>
      </c>
      <c r="B211" s="1" t="s">
        <v>175</v>
      </c>
      <c r="C211" s="3">
        <v>14847.81</v>
      </c>
      <c r="D211" s="3">
        <v>13381.42</v>
      </c>
      <c r="I211" s="3">
        <v>14847.81</v>
      </c>
      <c r="M211" s="3">
        <f t="shared" si="7"/>
        <v>14847.81</v>
      </c>
      <c r="N211" s="3">
        <f t="shared" si="6"/>
        <v>0</v>
      </c>
    </row>
    <row r="212" spans="1:14" ht="12.75">
      <c r="A212" s="1">
        <v>8269</v>
      </c>
      <c r="B212" s="1" t="s">
        <v>175</v>
      </c>
      <c r="C212" s="3">
        <v>23000</v>
      </c>
      <c r="D212" s="3">
        <v>0</v>
      </c>
      <c r="E212" s="3">
        <v>23000</v>
      </c>
      <c r="M212" s="3">
        <f t="shared" si="7"/>
        <v>23000</v>
      </c>
      <c r="N212" s="3">
        <f t="shared" si="6"/>
        <v>0</v>
      </c>
    </row>
    <row r="213" spans="1:14" ht="12.75">
      <c r="A213" s="1">
        <v>8271</v>
      </c>
      <c r="B213" s="1" t="s">
        <v>175</v>
      </c>
      <c r="C213" s="3">
        <v>500</v>
      </c>
      <c r="D213" s="3">
        <v>500</v>
      </c>
      <c r="I213" s="3">
        <v>500</v>
      </c>
      <c r="M213" s="3">
        <f t="shared" si="7"/>
        <v>500</v>
      </c>
      <c r="N213" s="3">
        <f t="shared" si="6"/>
        <v>0</v>
      </c>
    </row>
    <row r="214" spans="1:14" ht="12.75">
      <c r="A214" s="1">
        <v>8313</v>
      </c>
      <c r="B214" s="1" t="s">
        <v>175</v>
      </c>
      <c r="C214" s="3">
        <v>14610</v>
      </c>
      <c r="D214" s="3">
        <v>12160</v>
      </c>
      <c r="E214" s="3">
        <v>14610</v>
      </c>
      <c r="M214" s="3">
        <f t="shared" si="7"/>
        <v>14610</v>
      </c>
      <c r="N214" s="3">
        <f t="shared" si="6"/>
        <v>0</v>
      </c>
    </row>
    <row r="215" spans="1:14" ht="12.75">
      <c r="A215" s="1">
        <v>8403</v>
      </c>
      <c r="B215" s="1" t="s">
        <v>175</v>
      </c>
      <c r="C215" s="3">
        <v>150.01</v>
      </c>
      <c r="D215" s="3">
        <v>150.01</v>
      </c>
      <c r="K215" s="3">
        <v>150.01</v>
      </c>
      <c r="M215" s="3">
        <f t="shared" si="7"/>
        <v>150.01</v>
      </c>
      <c r="N215" s="3">
        <f t="shared" si="6"/>
        <v>0</v>
      </c>
    </row>
    <row r="216" spans="1:14" ht="12.75">
      <c r="A216" s="1">
        <v>8417</v>
      </c>
      <c r="B216" s="1" t="s">
        <v>175</v>
      </c>
      <c r="C216" s="3">
        <v>2380.81</v>
      </c>
      <c r="D216" s="3">
        <v>2380.81</v>
      </c>
      <c r="I216" s="3">
        <v>2380.81</v>
      </c>
      <c r="M216" s="3">
        <f t="shared" si="7"/>
        <v>2380.81</v>
      </c>
      <c r="N216" s="3">
        <f t="shared" si="6"/>
        <v>0</v>
      </c>
    </row>
    <row r="217" spans="1:14" ht="12.75">
      <c r="A217" s="1">
        <v>8420</v>
      </c>
      <c r="B217" s="1" t="s">
        <v>175</v>
      </c>
      <c r="C217" s="3">
        <v>190.01</v>
      </c>
      <c r="D217" s="3">
        <v>190.01</v>
      </c>
      <c r="K217" s="3">
        <v>190.01</v>
      </c>
      <c r="M217" s="3">
        <f t="shared" si="7"/>
        <v>190.01</v>
      </c>
      <c r="N217" s="3">
        <f t="shared" si="6"/>
        <v>0</v>
      </c>
    </row>
    <row r="218" spans="1:14" ht="12.75">
      <c r="A218" s="1">
        <v>8445</v>
      </c>
      <c r="B218" s="1" t="s">
        <v>175</v>
      </c>
      <c r="C218" s="3">
        <v>2094.08</v>
      </c>
      <c r="D218" s="3">
        <v>2094.08</v>
      </c>
      <c r="K218" s="3">
        <v>2094.08</v>
      </c>
      <c r="M218" s="3">
        <f t="shared" si="7"/>
        <v>2094.08</v>
      </c>
      <c r="N218" s="3">
        <f t="shared" si="6"/>
        <v>0</v>
      </c>
    </row>
    <row r="219" spans="1:14" ht="12.75">
      <c r="A219" s="1">
        <v>8454</v>
      </c>
      <c r="B219" s="1" t="s">
        <v>175</v>
      </c>
      <c r="C219" s="3">
        <v>5678.8</v>
      </c>
      <c r="D219" s="3">
        <v>5678.8</v>
      </c>
      <c r="K219" s="3">
        <v>5678.8</v>
      </c>
      <c r="M219" s="3">
        <f t="shared" si="7"/>
        <v>5678.8</v>
      </c>
      <c r="N219" s="3">
        <f t="shared" si="6"/>
        <v>0</v>
      </c>
    </row>
    <row r="220" spans="1:14" ht="12.75">
      <c r="A220" s="1">
        <v>8458</v>
      </c>
      <c r="B220" s="1" t="s">
        <v>175</v>
      </c>
      <c r="C220" s="3">
        <v>1185</v>
      </c>
      <c r="D220" s="3">
        <v>1185</v>
      </c>
      <c r="E220" s="3">
        <v>1185</v>
      </c>
      <c r="M220" s="3">
        <f t="shared" si="7"/>
        <v>1185</v>
      </c>
      <c r="N220" s="3">
        <f t="shared" si="6"/>
        <v>0</v>
      </c>
    </row>
    <row r="221" spans="1:14" ht="12.75">
      <c r="A221" s="1">
        <v>8568</v>
      </c>
      <c r="B221" s="1" t="s">
        <v>175</v>
      </c>
      <c r="C221" s="3">
        <v>484</v>
      </c>
      <c r="D221" s="3">
        <v>484</v>
      </c>
      <c r="I221" s="3">
        <v>484</v>
      </c>
      <c r="M221" s="3">
        <f t="shared" si="7"/>
        <v>484</v>
      </c>
      <c r="N221" s="3">
        <f t="shared" si="6"/>
        <v>0</v>
      </c>
    </row>
    <row r="222" spans="1:14" ht="12.75">
      <c r="A222" s="1">
        <v>8586</v>
      </c>
      <c r="B222" s="1" t="s">
        <v>175</v>
      </c>
      <c r="C222" s="3">
        <v>275</v>
      </c>
      <c r="D222" s="3">
        <v>295</v>
      </c>
      <c r="E222" s="3">
        <v>275</v>
      </c>
      <c r="M222" s="3">
        <f t="shared" si="7"/>
        <v>275</v>
      </c>
      <c r="N222" s="3">
        <f t="shared" si="6"/>
        <v>0</v>
      </c>
    </row>
    <row r="223" spans="1:14" ht="12.75">
      <c r="A223" s="1">
        <v>8588</v>
      </c>
      <c r="B223" s="1" t="s">
        <v>175</v>
      </c>
      <c r="C223" s="3">
        <v>53.6</v>
      </c>
      <c r="D223" s="3">
        <v>53.6</v>
      </c>
      <c r="I223" s="3">
        <v>53.6</v>
      </c>
      <c r="M223" s="3">
        <f t="shared" si="7"/>
        <v>53.6</v>
      </c>
      <c r="N223" s="3">
        <f t="shared" si="6"/>
        <v>0</v>
      </c>
    </row>
    <row r="224" spans="1:14" ht="12.75">
      <c r="A224" s="1">
        <v>8590</v>
      </c>
      <c r="B224" s="1" t="s">
        <v>175</v>
      </c>
      <c r="C224" s="3">
        <v>43.58</v>
      </c>
      <c r="D224" s="3">
        <v>43.58</v>
      </c>
      <c r="I224" s="3">
        <v>43.58</v>
      </c>
      <c r="M224" s="3">
        <f t="shared" si="7"/>
        <v>43.58</v>
      </c>
      <c r="N224" s="3">
        <f t="shared" si="6"/>
        <v>0</v>
      </c>
    </row>
    <row r="225" spans="1:14" ht="12.75">
      <c r="A225" s="1">
        <v>8600</v>
      </c>
      <c r="B225" s="1" t="s">
        <v>175</v>
      </c>
      <c r="C225" s="3">
        <v>50.4</v>
      </c>
      <c r="D225" s="3">
        <v>50.4</v>
      </c>
      <c r="I225" s="3">
        <v>0</v>
      </c>
      <c r="K225" s="3">
        <v>50.4</v>
      </c>
      <c r="M225" s="3">
        <f t="shared" si="7"/>
        <v>50.4</v>
      </c>
      <c r="N225" s="3">
        <f t="shared" si="6"/>
        <v>0</v>
      </c>
    </row>
    <row r="226" spans="1:14" ht="12.75">
      <c r="A226" s="1">
        <v>8633</v>
      </c>
      <c r="B226" s="1" t="s">
        <v>175</v>
      </c>
      <c r="C226" s="3">
        <v>6150</v>
      </c>
      <c r="D226" s="3">
        <v>6150</v>
      </c>
      <c r="K226" s="3">
        <v>0</v>
      </c>
      <c r="L226" s="3">
        <v>6150</v>
      </c>
      <c r="M226" s="3">
        <f t="shared" si="7"/>
        <v>6150</v>
      </c>
      <c r="N226" s="3">
        <f t="shared" si="6"/>
        <v>0</v>
      </c>
    </row>
    <row r="227" spans="1:14" ht="12.75">
      <c r="A227" s="1">
        <v>8648</v>
      </c>
      <c r="B227" s="1" t="s">
        <v>175</v>
      </c>
      <c r="C227" s="3">
        <v>0.36</v>
      </c>
      <c r="D227" s="3">
        <v>0.36</v>
      </c>
      <c r="I227" s="3">
        <v>0.36</v>
      </c>
      <c r="M227" s="3">
        <f t="shared" si="7"/>
        <v>0.36</v>
      </c>
      <c r="N227" s="3">
        <f t="shared" si="6"/>
        <v>0</v>
      </c>
    </row>
    <row r="228" spans="1:14" ht="12.75">
      <c r="A228" s="1">
        <v>8649</v>
      </c>
      <c r="B228" s="1" t="s">
        <v>175</v>
      </c>
      <c r="C228" s="3">
        <v>-1284.99</v>
      </c>
      <c r="D228" s="3">
        <v>-1284.99</v>
      </c>
      <c r="E228" s="3">
        <v>-1284.99</v>
      </c>
      <c r="M228" s="3">
        <f t="shared" si="7"/>
        <v>-1284.99</v>
      </c>
      <c r="N228" s="3">
        <f t="shared" si="6"/>
        <v>0</v>
      </c>
    </row>
    <row r="229" spans="1:14" ht="12.75">
      <c r="A229" s="1">
        <v>8693</v>
      </c>
      <c r="B229" s="1" t="s">
        <v>175</v>
      </c>
      <c r="C229" s="3">
        <v>78.54</v>
      </c>
      <c r="D229" s="3">
        <v>0</v>
      </c>
      <c r="E229" s="3">
        <v>78.54</v>
      </c>
      <c r="M229" s="3">
        <f t="shared" si="7"/>
        <v>78.54</v>
      </c>
      <c r="N229" s="3">
        <f t="shared" si="6"/>
        <v>0</v>
      </c>
    </row>
    <row r="230" spans="1:14" ht="12.75">
      <c r="A230" s="1">
        <v>8696</v>
      </c>
      <c r="B230" s="1" t="s">
        <v>175</v>
      </c>
      <c r="C230" s="3">
        <v>4000</v>
      </c>
      <c r="D230" s="3">
        <v>4000</v>
      </c>
      <c r="K230" s="3">
        <v>4000</v>
      </c>
      <c r="M230" s="3">
        <f t="shared" si="7"/>
        <v>4000</v>
      </c>
      <c r="N230" s="3">
        <f t="shared" si="6"/>
        <v>0</v>
      </c>
    </row>
    <row r="231" spans="1:14" ht="12.75">
      <c r="A231" s="1">
        <v>8710</v>
      </c>
      <c r="B231" s="1" t="s">
        <v>175</v>
      </c>
      <c r="C231" s="3">
        <v>43.88</v>
      </c>
      <c r="D231" s="3">
        <v>43.88</v>
      </c>
      <c r="I231" s="3">
        <v>0</v>
      </c>
      <c r="K231" s="3">
        <v>43.88</v>
      </c>
      <c r="M231" s="3">
        <f t="shared" si="7"/>
        <v>43.88</v>
      </c>
      <c r="N231" s="3">
        <f t="shared" si="6"/>
        <v>0</v>
      </c>
    </row>
    <row r="232" spans="1:14" ht="12.75">
      <c r="A232" s="1">
        <v>8764</v>
      </c>
      <c r="B232" s="1" t="s">
        <v>175</v>
      </c>
      <c r="C232" s="3">
        <v>936.3</v>
      </c>
      <c r="D232" s="3">
        <v>936.3</v>
      </c>
      <c r="K232" s="3">
        <v>936.3</v>
      </c>
      <c r="M232" s="3">
        <f t="shared" si="7"/>
        <v>936.3</v>
      </c>
      <c r="N232" s="3">
        <f t="shared" si="6"/>
        <v>0</v>
      </c>
    </row>
    <row r="233" spans="1:14" ht="12.75">
      <c r="A233" s="1">
        <v>8794</v>
      </c>
      <c r="B233" s="1" t="s">
        <v>175</v>
      </c>
      <c r="C233" s="3">
        <v>577.19</v>
      </c>
      <c r="D233" s="3">
        <v>577.19</v>
      </c>
      <c r="K233" s="3">
        <v>577.19</v>
      </c>
      <c r="M233" s="3">
        <f t="shared" si="7"/>
        <v>577.19</v>
      </c>
      <c r="N233" s="3">
        <f t="shared" si="6"/>
        <v>0</v>
      </c>
    </row>
    <row r="234" spans="1:14" ht="12.75">
      <c r="A234" s="1">
        <v>8807</v>
      </c>
      <c r="B234" s="1" t="s">
        <v>175</v>
      </c>
      <c r="C234" s="3">
        <v>850</v>
      </c>
      <c r="D234" s="3">
        <v>0</v>
      </c>
      <c r="E234" s="3">
        <v>850</v>
      </c>
      <c r="M234" s="3">
        <f t="shared" si="7"/>
        <v>850</v>
      </c>
      <c r="N234" s="3">
        <f t="shared" si="6"/>
        <v>0</v>
      </c>
    </row>
    <row r="235" spans="1:14" ht="12.75">
      <c r="A235" s="1">
        <v>8847</v>
      </c>
      <c r="B235" s="1" t="s">
        <v>175</v>
      </c>
      <c r="C235" s="3">
        <v>999.99</v>
      </c>
      <c r="D235" s="3">
        <v>0</v>
      </c>
      <c r="E235" s="3">
        <v>999.99</v>
      </c>
      <c r="M235" s="3">
        <f t="shared" si="7"/>
        <v>999.99</v>
      </c>
      <c r="N235" s="3">
        <f t="shared" si="6"/>
        <v>0</v>
      </c>
    </row>
    <row r="236" spans="1:14" ht="12.75">
      <c r="A236" s="1">
        <v>8871</v>
      </c>
      <c r="B236" s="1" t="s">
        <v>175</v>
      </c>
      <c r="C236" s="3">
        <v>606.54</v>
      </c>
      <c r="D236" s="3">
        <v>606.54</v>
      </c>
      <c r="K236" s="3">
        <v>606.54</v>
      </c>
      <c r="M236" s="3">
        <f t="shared" si="7"/>
        <v>606.54</v>
      </c>
      <c r="N236" s="3">
        <f t="shared" si="6"/>
        <v>0</v>
      </c>
    </row>
    <row r="237" spans="1:14" ht="12.75">
      <c r="A237" s="1">
        <v>8889</v>
      </c>
      <c r="B237" s="1" t="s">
        <v>175</v>
      </c>
      <c r="C237" s="3">
        <v>4709.28</v>
      </c>
      <c r="D237" s="3">
        <v>4240.51</v>
      </c>
      <c r="E237" s="3">
        <v>4709.28</v>
      </c>
      <c r="M237" s="3">
        <f t="shared" si="7"/>
        <v>4709.28</v>
      </c>
      <c r="N237" s="3">
        <f t="shared" si="6"/>
        <v>0</v>
      </c>
    </row>
    <row r="238" spans="1:14" ht="12.75">
      <c r="A238" s="1">
        <v>8992</v>
      </c>
      <c r="B238" s="1" t="s">
        <v>175</v>
      </c>
      <c r="C238" s="3">
        <v>2750</v>
      </c>
      <c r="D238" s="3">
        <v>2750</v>
      </c>
      <c r="K238" s="3">
        <v>0</v>
      </c>
      <c r="L238" s="3">
        <v>2750</v>
      </c>
      <c r="M238" s="3">
        <f t="shared" si="7"/>
        <v>2750</v>
      </c>
      <c r="N238" s="3">
        <f t="shared" si="6"/>
        <v>0</v>
      </c>
    </row>
    <row r="239" spans="1:14" ht="12.75">
      <c r="A239" s="1">
        <v>9012</v>
      </c>
      <c r="B239" s="1" t="s">
        <v>175</v>
      </c>
      <c r="C239" s="3">
        <v>40.02</v>
      </c>
      <c r="D239" s="3">
        <v>40.02</v>
      </c>
      <c r="K239" s="3">
        <v>40.02</v>
      </c>
      <c r="M239" s="3">
        <f t="shared" si="7"/>
        <v>40.02</v>
      </c>
      <c r="N239" s="3">
        <f t="shared" si="6"/>
        <v>0</v>
      </c>
    </row>
    <row r="240" spans="1:14" ht="12.75">
      <c r="A240" s="1">
        <v>9015</v>
      </c>
      <c r="B240" s="1" t="s">
        <v>175</v>
      </c>
      <c r="C240" s="3">
        <v>298.65</v>
      </c>
      <c r="D240" s="3">
        <v>298.65</v>
      </c>
      <c r="K240" s="3">
        <v>298.65</v>
      </c>
      <c r="M240" s="3">
        <f t="shared" si="7"/>
        <v>298.65</v>
      </c>
      <c r="N240" s="3">
        <f t="shared" si="6"/>
        <v>0</v>
      </c>
    </row>
    <row r="241" spans="1:14" ht="12.75">
      <c r="A241" s="1">
        <v>9042</v>
      </c>
      <c r="B241" s="1" t="s">
        <v>175</v>
      </c>
      <c r="C241" s="3">
        <v>310.87</v>
      </c>
      <c r="D241" s="3">
        <v>310.87</v>
      </c>
      <c r="K241" s="3">
        <v>310.87</v>
      </c>
      <c r="M241" s="3">
        <f t="shared" si="7"/>
        <v>310.87</v>
      </c>
      <c r="N241" s="3">
        <f t="shared" si="6"/>
        <v>0</v>
      </c>
    </row>
    <row r="242" spans="1:14" ht="12.75">
      <c r="A242" s="1">
        <v>9055</v>
      </c>
      <c r="B242" s="1" t="s">
        <v>175</v>
      </c>
      <c r="C242" s="3">
        <v>42</v>
      </c>
      <c r="D242" s="3">
        <v>0</v>
      </c>
      <c r="E242" s="3">
        <v>42</v>
      </c>
      <c r="M242" s="3">
        <f t="shared" si="7"/>
        <v>42</v>
      </c>
      <c r="N242" s="3">
        <f t="shared" si="6"/>
        <v>0</v>
      </c>
    </row>
    <row r="243" spans="1:14" ht="12.75">
      <c r="A243" s="1">
        <v>9089</v>
      </c>
      <c r="B243" s="1" t="s">
        <v>175</v>
      </c>
      <c r="C243" s="3">
        <v>449.96</v>
      </c>
      <c r="D243" s="3">
        <v>-1050.04</v>
      </c>
      <c r="E243" s="3">
        <v>449.96</v>
      </c>
      <c r="M243" s="3">
        <f t="shared" si="7"/>
        <v>449.96</v>
      </c>
      <c r="N243" s="3">
        <f t="shared" si="6"/>
        <v>0</v>
      </c>
    </row>
    <row r="244" spans="1:14" ht="12.75">
      <c r="A244" s="1">
        <v>9104</v>
      </c>
      <c r="B244" s="1" t="s">
        <v>175</v>
      </c>
      <c r="C244" s="3">
        <v>565.01</v>
      </c>
      <c r="D244" s="3">
        <v>950</v>
      </c>
      <c r="E244" s="3">
        <v>565.01</v>
      </c>
      <c r="M244" s="3">
        <f t="shared" si="7"/>
        <v>565.01</v>
      </c>
      <c r="N244" s="3">
        <f t="shared" si="6"/>
        <v>0</v>
      </c>
    </row>
    <row r="245" spans="1:14" ht="12.75">
      <c r="A245" s="1">
        <v>9128</v>
      </c>
      <c r="B245" s="1" t="s">
        <v>175</v>
      </c>
      <c r="C245" s="3">
        <v>377.97</v>
      </c>
      <c r="D245" s="3">
        <v>377.97</v>
      </c>
      <c r="K245" s="3">
        <v>377.97</v>
      </c>
      <c r="M245" s="3">
        <f t="shared" si="7"/>
        <v>377.97</v>
      </c>
      <c r="N245" s="3">
        <f t="shared" si="6"/>
        <v>0</v>
      </c>
    </row>
    <row r="246" spans="1:14" ht="12.75">
      <c r="A246" s="1">
        <v>9144</v>
      </c>
      <c r="B246" s="1" t="s">
        <v>175</v>
      </c>
      <c r="C246" s="3">
        <v>1010.77</v>
      </c>
      <c r="D246" s="3">
        <v>1010.77</v>
      </c>
      <c r="K246" s="3">
        <v>1010.77</v>
      </c>
      <c r="M246" s="3">
        <f t="shared" si="7"/>
        <v>1010.77</v>
      </c>
      <c r="N246" s="3">
        <f t="shared" si="6"/>
        <v>0</v>
      </c>
    </row>
    <row r="247" spans="1:14" ht="12.75">
      <c r="A247" s="1">
        <v>9176</v>
      </c>
      <c r="B247" s="1" t="s">
        <v>175</v>
      </c>
      <c r="C247" s="3">
        <v>30</v>
      </c>
      <c r="D247" s="3">
        <v>30</v>
      </c>
      <c r="I247" s="3">
        <v>30</v>
      </c>
      <c r="M247" s="3">
        <f t="shared" si="7"/>
        <v>30</v>
      </c>
      <c r="N247" s="3">
        <f t="shared" si="6"/>
        <v>0</v>
      </c>
    </row>
    <row r="248" spans="1:14" ht="12.75">
      <c r="A248" s="1">
        <v>9205</v>
      </c>
      <c r="B248" s="1" t="s">
        <v>175</v>
      </c>
      <c r="C248" s="3">
        <v>20</v>
      </c>
      <c r="D248" s="3">
        <v>20</v>
      </c>
      <c r="I248" s="3">
        <v>20</v>
      </c>
      <c r="M248" s="3">
        <f t="shared" si="7"/>
        <v>20</v>
      </c>
      <c r="N248" s="3">
        <f t="shared" si="6"/>
        <v>0</v>
      </c>
    </row>
    <row r="249" spans="1:14" ht="12.75">
      <c r="A249" s="1">
        <v>9213</v>
      </c>
      <c r="B249" s="1" t="s">
        <v>175</v>
      </c>
      <c r="C249" s="3">
        <v>2120.98</v>
      </c>
      <c r="D249" s="3">
        <v>2170.98</v>
      </c>
      <c r="K249" s="3">
        <v>2120.98</v>
      </c>
      <c r="M249" s="3">
        <f t="shared" si="7"/>
        <v>2120.98</v>
      </c>
      <c r="N249" s="3">
        <f t="shared" si="6"/>
        <v>0</v>
      </c>
    </row>
    <row r="250" spans="1:14" ht="12.75">
      <c r="A250" s="1">
        <v>9232</v>
      </c>
      <c r="B250" s="1" t="s">
        <v>175</v>
      </c>
      <c r="C250" s="3">
        <v>645.99</v>
      </c>
      <c r="D250" s="3">
        <v>645.99</v>
      </c>
      <c r="J250" s="3">
        <v>645.99</v>
      </c>
      <c r="M250" s="3">
        <f t="shared" si="7"/>
        <v>645.99</v>
      </c>
      <c r="N250" s="3">
        <f t="shared" si="6"/>
        <v>0</v>
      </c>
    </row>
    <row r="251" spans="1:14" ht="12.75">
      <c r="A251" s="1">
        <v>9273</v>
      </c>
      <c r="B251" s="1" t="s">
        <v>175</v>
      </c>
      <c r="C251" s="3">
        <v>297.78</v>
      </c>
      <c r="D251" s="3">
        <v>297.78</v>
      </c>
      <c r="E251" s="3">
        <v>0</v>
      </c>
      <c r="K251" s="3">
        <v>297.78</v>
      </c>
      <c r="M251" s="3">
        <f t="shared" si="7"/>
        <v>297.78</v>
      </c>
      <c r="N251" s="3">
        <f t="shared" si="6"/>
        <v>0</v>
      </c>
    </row>
    <row r="252" spans="1:14" ht="12.75">
      <c r="A252" s="1">
        <v>9327</v>
      </c>
      <c r="B252" s="1" t="s">
        <v>175</v>
      </c>
      <c r="C252" s="3">
        <v>371.06</v>
      </c>
      <c r="D252" s="3">
        <v>371.06</v>
      </c>
      <c r="K252" s="3">
        <v>371.06</v>
      </c>
      <c r="M252" s="3">
        <f t="shared" si="7"/>
        <v>371.06</v>
      </c>
      <c r="N252" s="3">
        <f t="shared" si="6"/>
        <v>0</v>
      </c>
    </row>
    <row r="253" spans="1:14" ht="12.75">
      <c r="A253" s="1">
        <v>9401</v>
      </c>
      <c r="B253" s="1" t="s">
        <v>175</v>
      </c>
      <c r="C253" s="3">
        <v>2290</v>
      </c>
      <c r="D253" s="3">
        <v>0</v>
      </c>
      <c r="E253" s="3">
        <v>2290</v>
      </c>
      <c r="M253" s="3">
        <f t="shared" si="7"/>
        <v>2290</v>
      </c>
      <c r="N253" s="3">
        <f t="shared" si="6"/>
        <v>0</v>
      </c>
    </row>
    <row r="254" spans="1:14" ht="12.75">
      <c r="A254" s="1">
        <v>9484</v>
      </c>
      <c r="B254" s="1" t="s">
        <v>175</v>
      </c>
      <c r="C254" s="3">
        <v>2017.98</v>
      </c>
      <c r="D254" s="3">
        <v>2017.98</v>
      </c>
      <c r="G254" s="3">
        <v>2017.98</v>
      </c>
      <c r="K254" s="3">
        <v>0</v>
      </c>
      <c r="M254" s="3">
        <f t="shared" si="7"/>
        <v>2017.98</v>
      </c>
      <c r="N254" s="3">
        <f t="shared" si="6"/>
        <v>0</v>
      </c>
    </row>
    <row r="255" spans="1:14" ht="12.75">
      <c r="A255" s="1">
        <v>9577</v>
      </c>
      <c r="B255" s="1" t="s">
        <v>175</v>
      </c>
      <c r="C255" s="3">
        <v>1943.36</v>
      </c>
      <c r="D255" s="3">
        <v>1943.36</v>
      </c>
      <c r="K255" s="3">
        <v>1943.36</v>
      </c>
      <c r="M255" s="3">
        <f t="shared" si="7"/>
        <v>1943.36</v>
      </c>
      <c r="N255" s="3">
        <f t="shared" si="6"/>
        <v>0</v>
      </c>
    </row>
    <row r="256" spans="1:14" ht="12.75">
      <c r="A256" s="1">
        <v>9587</v>
      </c>
      <c r="B256" s="1" t="s">
        <v>175</v>
      </c>
      <c r="C256" s="3">
        <v>190</v>
      </c>
      <c r="D256" s="3">
        <v>190</v>
      </c>
      <c r="K256" s="3">
        <v>190</v>
      </c>
      <c r="M256" s="3">
        <f t="shared" si="7"/>
        <v>190</v>
      </c>
      <c r="N256" s="3">
        <f aca="true" t="shared" si="8" ref="N256:N318">M256-C256</f>
        <v>0</v>
      </c>
    </row>
    <row r="257" spans="1:14" ht="12.75">
      <c r="A257" s="1">
        <v>9648</v>
      </c>
      <c r="B257" s="1" t="s">
        <v>175</v>
      </c>
      <c r="C257" s="3">
        <v>294.95</v>
      </c>
      <c r="D257" s="3">
        <v>294.95</v>
      </c>
      <c r="K257" s="3">
        <v>294.95</v>
      </c>
      <c r="M257" s="3">
        <f aca="true" t="shared" si="9" ref="M257:M319">SUM(E257:L257)</f>
        <v>294.95</v>
      </c>
      <c r="N257" s="3">
        <f t="shared" si="8"/>
        <v>0</v>
      </c>
    </row>
    <row r="258" spans="1:14" ht="12.75">
      <c r="A258" s="1">
        <v>9670</v>
      </c>
      <c r="B258" s="1" t="s">
        <v>175</v>
      </c>
      <c r="C258" s="3">
        <v>2884.99</v>
      </c>
      <c r="D258" s="3">
        <v>2884.99</v>
      </c>
      <c r="I258" s="3">
        <v>2884.99</v>
      </c>
      <c r="M258" s="3">
        <f t="shared" si="9"/>
        <v>2884.99</v>
      </c>
      <c r="N258" s="3">
        <f t="shared" si="8"/>
        <v>0</v>
      </c>
    </row>
    <row r="259" spans="1:14" ht="12.75">
      <c r="A259" s="1">
        <v>9673</v>
      </c>
      <c r="B259" s="1" t="s">
        <v>175</v>
      </c>
      <c r="C259" s="3">
        <v>50</v>
      </c>
      <c r="D259" s="3">
        <v>0</v>
      </c>
      <c r="E259" s="3">
        <v>50</v>
      </c>
      <c r="M259" s="3">
        <f t="shared" si="9"/>
        <v>50</v>
      </c>
      <c r="N259" s="3">
        <f t="shared" si="8"/>
        <v>0</v>
      </c>
    </row>
    <row r="260" spans="1:14" ht="12.75">
      <c r="A260" s="1">
        <v>9680</v>
      </c>
      <c r="B260" s="1" t="s">
        <v>175</v>
      </c>
      <c r="C260" s="3">
        <v>182</v>
      </c>
      <c r="D260" s="3">
        <v>182</v>
      </c>
      <c r="K260" s="3">
        <v>182</v>
      </c>
      <c r="M260" s="3">
        <f t="shared" si="9"/>
        <v>182</v>
      </c>
      <c r="N260" s="3">
        <f t="shared" si="8"/>
        <v>0</v>
      </c>
    </row>
    <row r="261" spans="1:14" ht="12.75">
      <c r="A261" s="1">
        <v>9687</v>
      </c>
      <c r="B261" s="1" t="s">
        <v>175</v>
      </c>
      <c r="C261" s="3">
        <v>1456.38</v>
      </c>
      <c r="D261" s="3">
        <v>-153.62</v>
      </c>
      <c r="E261" s="3">
        <v>1456.38</v>
      </c>
      <c r="M261" s="3">
        <f t="shared" si="9"/>
        <v>1456.38</v>
      </c>
      <c r="N261" s="3">
        <f t="shared" si="8"/>
        <v>0</v>
      </c>
    </row>
    <row r="262" spans="1:14" ht="12.75">
      <c r="A262" s="1">
        <v>9692</v>
      </c>
      <c r="B262" s="1" t="s">
        <v>175</v>
      </c>
      <c r="C262" s="3">
        <v>2400.17</v>
      </c>
      <c r="D262" s="3">
        <v>2400.17</v>
      </c>
      <c r="E262" s="3">
        <v>0</v>
      </c>
      <c r="J262" s="3">
        <v>2400.17</v>
      </c>
      <c r="M262" s="3">
        <f t="shared" si="9"/>
        <v>2400.17</v>
      </c>
      <c r="N262" s="3">
        <f t="shared" si="8"/>
        <v>0</v>
      </c>
    </row>
    <row r="263" spans="1:14" ht="12.75">
      <c r="A263" s="1">
        <v>9718</v>
      </c>
      <c r="B263" s="1" t="s">
        <v>175</v>
      </c>
      <c r="C263" s="3">
        <v>295</v>
      </c>
      <c r="D263" s="3">
        <v>295</v>
      </c>
      <c r="K263" s="3">
        <v>295</v>
      </c>
      <c r="M263" s="3">
        <f t="shared" si="9"/>
        <v>295</v>
      </c>
      <c r="N263" s="3">
        <f t="shared" si="8"/>
        <v>0</v>
      </c>
    </row>
    <row r="264" spans="1:14" ht="12.75">
      <c r="A264" s="1">
        <v>9790</v>
      </c>
      <c r="B264" s="1" t="s">
        <v>175</v>
      </c>
      <c r="C264" s="3">
        <v>677.6</v>
      </c>
      <c r="D264" s="3">
        <v>677.6</v>
      </c>
      <c r="K264" s="3">
        <v>677.6</v>
      </c>
      <c r="M264" s="3">
        <f t="shared" si="9"/>
        <v>677.6</v>
      </c>
      <c r="N264" s="3">
        <f t="shared" si="8"/>
        <v>0</v>
      </c>
    </row>
    <row r="265" spans="1:14" ht="12.75">
      <c r="A265" s="1">
        <v>9807</v>
      </c>
      <c r="B265" s="1" t="s">
        <v>175</v>
      </c>
      <c r="C265" s="3">
        <v>188.2</v>
      </c>
      <c r="D265" s="3">
        <v>188.2</v>
      </c>
      <c r="K265" s="3">
        <v>188.2</v>
      </c>
      <c r="M265" s="3">
        <f t="shared" si="9"/>
        <v>188.2</v>
      </c>
      <c r="N265" s="3">
        <f t="shared" si="8"/>
        <v>0</v>
      </c>
    </row>
    <row r="266" spans="1:14" ht="12.75">
      <c r="A266" s="1">
        <v>9819</v>
      </c>
      <c r="B266" s="1" t="s">
        <v>175</v>
      </c>
      <c r="C266" s="3">
        <v>370.02</v>
      </c>
      <c r="D266" s="3">
        <v>370.02</v>
      </c>
      <c r="K266" s="3">
        <v>370.02</v>
      </c>
      <c r="M266" s="3">
        <f t="shared" si="9"/>
        <v>370.02</v>
      </c>
      <c r="N266" s="3">
        <f t="shared" si="8"/>
        <v>0</v>
      </c>
    </row>
    <row r="267" spans="1:14" ht="12.75">
      <c r="A267" s="1">
        <v>9848</v>
      </c>
      <c r="B267" s="1" t="s">
        <v>175</v>
      </c>
      <c r="C267" s="3">
        <v>8986.75</v>
      </c>
      <c r="D267" s="3">
        <v>-113.25</v>
      </c>
      <c r="E267" s="3">
        <v>8986.75</v>
      </c>
      <c r="M267" s="3">
        <f t="shared" si="9"/>
        <v>8986.75</v>
      </c>
      <c r="N267" s="3">
        <f t="shared" si="8"/>
        <v>0</v>
      </c>
    </row>
    <row r="268" spans="1:14" ht="12.75">
      <c r="A268" s="1">
        <v>9859</v>
      </c>
      <c r="B268" s="1" t="s">
        <v>175</v>
      </c>
      <c r="C268" s="3">
        <v>200.01</v>
      </c>
      <c r="D268" s="3">
        <v>200.01</v>
      </c>
      <c r="E268" s="3">
        <v>200.01</v>
      </c>
      <c r="M268" s="3">
        <f t="shared" si="9"/>
        <v>200.01</v>
      </c>
      <c r="N268" s="3">
        <f t="shared" si="8"/>
        <v>0</v>
      </c>
    </row>
    <row r="269" spans="1:14" ht="12.75">
      <c r="A269" s="1">
        <v>9882</v>
      </c>
      <c r="B269" s="1" t="s">
        <v>175</v>
      </c>
      <c r="C269" s="3">
        <v>490</v>
      </c>
      <c r="D269" s="3">
        <v>0</v>
      </c>
      <c r="E269" s="3">
        <v>490</v>
      </c>
      <c r="M269" s="3">
        <f t="shared" si="9"/>
        <v>490</v>
      </c>
      <c r="N269" s="3">
        <f t="shared" si="8"/>
        <v>0</v>
      </c>
    </row>
    <row r="270" spans="1:14" ht="12.75">
      <c r="A270" s="1">
        <v>9921</v>
      </c>
      <c r="B270" s="1" t="s">
        <v>175</v>
      </c>
      <c r="C270" s="3">
        <v>-62</v>
      </c>
      <c r="D270" s="3">
        <v>-62</v>
      </c>
      <c r="E270" s="3">
        <v>-62</v>
      </c>
      <c r="M270" s="3">
        <f t="shared" si="9"/>
        <v>-62</v>
      </c>
      <c r="N270" s="3">
        <f t="shared" si="8"/>
        <v>0</v>
      </c>
    </row>
    <row r="271" spans="1:14" ht="12.75">
      <c r="A271" s="1">
        <v>9924</v>
      </c>
      <c r="B271" s="1" t="s">
        <v>175</v>
      </c>
      <c r="C271" s="3">
        <v>47.8</v>
      </c>
      <c r="D271" s="3">
        <v>0</v>
      </c>
      <c r="E271" s="3">
        <v>47.8</v>
      </c>
      <c r="M271" s="3">
        <f t="shared" si="9"/>
        <v>47.8</v>
      </c>
      <c r="N271" s="3">
        <f t="shared" si="8"/>
        <v>0</v>
      </c>
    </row>
    <row r="272" spans="1:14" ht="12.75">
      <c r="A272" s="1">
        <v>9926</v>
      </c>
      <c r="B272" s="1" t="s">
        <v>175</v>
      </c>
      <c r="C272" s="3">
        <v>0.03</v>
      </c>
      <c r="D272" s="3">
        <v>2918.98</v>
      </c>
      <c r="E272" s="3">
        <v>0.03</v>
      </c>
      <c r="M272" s="3">
        <f t="shared" si="9"/>
        <v>0.03</v>
      </c>
      <c r="N272" s="3">
        <f t="shared" si="8"/>
        <v>0</v>
      </c>
    </row>
    <row r="273" spans="1:14" ht="12.75">
      <c r="A273" s="1">
        <v>9928</v>
      </c>
      <c r="B273" s="1" t="s">
        <v>175</v>
      </c>
      <c r="C273" s="3">
        <v>200</v>
      </c>
      <c r="D273" s="3">
        <v>200</v>
      </c>
      <c r="E273" s="3">
        <v>0</v>
      </c>
      <c r="I273" s="3">
        <v>200</v>
      </c>
      <c r="M273" s="3">
        <f t="shared" si="9"/>
        <v>200</v>
      </c>
      <c r="N273" s="3">
        <f t="shared" si="8"/>
        <v>0</v>
      </c>
    </row>
    <row r="274" spans="1:14" ht="12.75">
      <c r="A274" s="1">
        <v>10012</v>
      </c>
      <c r="B274" s="1" t="s">
        <v>175</v>
      </c>
      <c r="C274" s="3">
        <v>1945.01</v>
      </c>
      <c r="D274" s="3">
        <v>1945.01</v>
      </c>
      <c r="K274" s="3">
        <v>1945.01</v>
      </c>
      <c r="M274" s="3">
        <f t="shared" si="9"/>
        <v>1945.01</v>
      </c>
      <c r="N274" s="3">
        <f t="shared" si="8"/>
        <v>0</v>
      </c>
    </row>
    <row r="275" spans="1:14" ht="12.75">
      <c r="A275" s="1">
        <v>10017</v>
      </c>
      <c r="B275" s="1" t="s">
        <v>175</v>
      </c>
      <c r="C275" s="3">
        <v>5274.58</v>
      </c>
      <c r="D275" s="3">
        <v>5274.58</v>
      </c>
      <c r="K275" s="3">
        <v>5274.58</v>
      </c>
      <c r="M275" s="3">
        <f t="shared" si="9"/>
        <v>5274.58</v>
      </c>
      <c r="N275" s="3">
        <f t="shared" si="8"/>
        <v>0</v>
      </c>
    </row>
    <row r="276" spans="1:14" ht="12.75">
      <c r="A276" s="1">
        <v>10027</v>
      </c>
      <c r="B276" s="1" t="s">
        <v>175</v>
      </c>
      <c r="C276" s="3">
        <v>18970.88</v>
      </c>
      <c r="D276" s="3">
        <v>18970.88</v>
      </c>
      <c r="K276" s="3">
        <v>0</v>
      </c>
      <c r="L276" s="3">
        <v>18970.88</v>
      </c>
      <c r="M276" s="3">
        <f t="shared" si="9"/>
        <v>18970.88</v>
      </c>
      <c r="N276" s="3">
        <f t="shared" si="8"/>
        <v>0</v>
      </c>
    </row>
    <row r="277" spans="1:14" ht="12.75">
      <c r="A277" s="1">
        <v>10036</v>
      </c>
      <c r="B277" s="1" t="s">
        <v>175</v>
      </c>
      <c r="C277" s="3">
        <v>4975.68</v>
      </c>
      <c r="D277" s="3">
        <v>4975.68</v>
      </c>
      <c r="K277" s="3">
        <v>4975.68</v>
      </c>
      <c r="M277" s="3">
        <f t="shared" si="9"/>
        <v>4975.68</v>
      </c>
      <c r="N277" s="3">
        <f t="shared" si="8"/>
        <v>0</v>
      </c>
    </row>
    <row r="278" spans="1:14" ht="12.75">
      <c r="A278" s="1">
        <v>10055</v>
      </c>
      <c r="B278" s="1" t="s">
        <v>175</v>
      </c>
      <c r="C278" s="3">
        <v>11047.86</v>
      </c>
      <c r="D278" s="3">
        <v>9113.88</v>
      </c>
      <c r="I278" s="3">
        <v>11047.86</v>
      </c>
      <c r="M278" s="3">
        <f t="shared" si="9"/>
        <v>11047.86</v>
      </c>
      <c r="N278" s="3">
        <f t="shared" si="8"/>
        <v>0</v>
      </c>
    </row>
    <row r="279" spans="1:14" ht="12.75">
      <c r="A279" s="1">
        <v>10057</v>
      </c>
      <c r="B279" s="1" t="s">
        <v>175</v>
      </c>
      <c r="C279" s="3">
        <v>150</v>
      </c>
      <c r="D279" s="3">
        <v>150</v>
      </c>
      <c r="K279" s="3">
        <v>150</v>
      </c>
      <c r="M279" s="3">
        <f t="shared" si="9"/>
        <v>150</v>
      </c>
      <c r="N279" s="3">
        <f t="shared" si="8"/>
        <v>0</v>
      </c>
    </row>
    <row r="280" spans="1:14" ht="12.75">
      <c r="A280" s="1">
        <v>10080</v>
      </c>
      <c r="B280" s="1" t="s">
        <v>175</v>
      </c>
      <c r="C280" s="3">
        <v>209.94</v>
      </c>
      <c r="D280" s="3">
        <v>209.94</v>
      </c>
      <c r="K280" s="3">
        <v>209.94</v>
      </c>
      <c r="M280" s="3">
        <f t="shared" si="9"/>
        <v>209.94</v>
      </c>
      <c r="N280" s="3">
        <f t="shared" si="8"/>
        <v>0</v>
      </c>
    </row>
    <row r="281" spans="1:14" ht="12.75">
      <c r="A281" s="1">
        <v>10082</v>
      </c>
      <c r="B281" s="1" t="s">
        <v>175</v>
      </c>
      <c r="C281" s="3">
        <v>239.72</v>
      </c>
      <c r="D281" s="3">
        <v>0</v>
      </c>
      <c r="E281" s="3">
        <v>239.72</v>
      </c>
      <c r="M281" s="3">
        <f t="shared" si="9"/>
        <v>239.72</v>
      </c>
      <c r="N281" s="3">
        <f t="shared" si="8"/>
        <v>0</v>
      </c>
    </row>
    <row r="282" spans="1:14" ht="12.75">
      <c r="A282" s="1">
        <v>10092</v>
      </c>
      <c r="B282" s="1" t="s">
        <v>175</v>
      </c>
      <c r="C282" s="3">
        <v>719.21</v>
      </c>
      <c r="D282" s="3">
        <v>719.21</v>
      </c>
      <c r="K282" s="3">
        <v>719.21</v>
      </c>
      <c r="M282" s="3">
        <f t="shared" si="9"/>
        <v>719.21</v>
      </c>
      <c r="N282" s="3">
        <f t="shared" si="8"/>
        <v>0</v>
      </c>
    </row>
    <row r="283" spans="1:14" ht="12.75">
      <c r="A283" s="1">
        <v>10100</v>
      </c>
      <c r="B283" s="1" t="s">
        <v>175</v>
      </c>
      <c r="C283" s="3">
        <v>671.38</v>
      </c>
      <c r="D283" s="3">
        <v>371.38</v>
      </c>
      <c r="E283" s="3">
        <v>671.38</v>
      </c>
      <c r="M283" s="3">
        <f t="shared" si="9"/>
        <v>671.38</v>
      </c>
      <c r="N283" s="3">
        <f t="shared" si="8"/>
        <v>0</v>
      </c>
    </row>
    <row r="284" spans="1:14" ht="12.75">
      <c r="A284" s="1">
        <v>10103</v>
      </c>
      <c r="B284" s="1" t="s">
        <v>175</v>
      </c>
      <c r="C284" s="3">
        <v>3430.2</v>
      </c>
      <c r="D284" s="3">
        <v>3430.2</v>
      </c>
      <c r="K284" s="3">
        <v>3430.2</v>
      </c>
      <c r="M284" s="3">
        <f t="shared" si="9"/>
        <v>3430.2</v>
      </c>
      <c r="N284" s="3">
        <f t="shared" si="8"/>
        <v>0</v>
      </c>
    </row>
    <row r="285" spans="1:14" ht="12.75">
      <c r="A285" s="1">
        <v>10120</v>
      </c>
      <c r="B285" s="1" t="s">
        <v>175</v>
      </c>
      <c r="C285" s="3">
        <v>45</v>
      </c>
      <c r="D285" s="3">
        <v>45</v>
      </c>
      <c r="K285" s="3">
        <v>45</v>
      </c>
      <c r="M285" s="3">
        <f t="shared" si="9"/>
        <v>45</v>
      </c>
      <c r="N285" s="3">
        <f t="shared" si="8"/>
        <v>0</v>
      </c>
    </row>
    <row r="286" spans="1:14" ht="12.75">
      <c r="A286" s="1">
        <v>10171</v>
      </c>
      <c r="B286" s="1" t="s">
        <v>175</v>
      </c>
      <c r="C286" s="3">
        <v>47838.94</v>
      </c>
      <c r="D286" s="3">
        <v>47838.94</v>
      </c>
      <c r="K286" s="3">
        <v>0</v>
      </c>
      <c r="L286" s="3">
        <v>47838.94</v>
      </c>
      <c r="M286" s="3">
        <f t="shared" si="9"/>
        <v>47838.94</v>
      </c>
      <c r="N286" s="3">
        <f t="shared" si="8"/>
        <v>0</v>
      </c>
    </row>
    <row r="287" spans="1:14" ht="12.75">
      <c r="A287" s="1">
        <v>10254</v>
      </c>
      <c r="B287" s="1" t="s">
        <v>175</v>
      </c>
      <c r="C287" s="3">
        <v>-14125.01</v>
      </c>
      <c r="D287" s="3">
        <v>-15325.01</v>
      </c>
      <c r="E287" s="3">
        <v>-14125.01</v>
      </c>
      <c r="M287" s="3">
        <f t="shared" si="9"/>
        <v>-14125.01</v>
      </c>
      <c r="N287" s="3">
        <f t="shared" si="8"/>
        <v>0</v>
      </c>
    </row>
    <row r="288" spans="1:14" ht="12.75">
      <c r="A288" s="1">
        <v>10304</v>
      </c>
      <c r="B288" s="1" t="s">
        <v>175</v>
      </c>
      <c r="C288" s="3">
        <v>18</v>
      </c>
      <c r="D288" s="3">
        <v>0</v>
      </c>
      <c r="E288" s="3">
        <v>18</v>
      </c>
      <c r="M288" s="3">
        <f t="shared" si="9"/>
        <v>18</v>
      </c>
      <c r="N288" s="3">
        <f t="shared" si="8"/>
        <v>0</v>
      </c>
    </row>
    <row r="289" spans="1:14" ht="12.75">
      <c r="A289" s="1">
        <v>10313</v>
      </c>
      <c r="B289" s="1" t="s">
        <v>175</v>
      </c>
      <c r="C289" s="3">
        <v>326.37</v>
      </c>
      <c r="D289" s="3">
        <v>0</v>
      </c>
      <c r="E289" s="3">
        <v>326.37</v>
      </c>
      <c r="M289" s="3">
        <f t="shared" si="9"/>
        <v>326.37</v>
      </c>
      <c r="N289" s="3">
        <f t="shared" si="8"/>
        <v>0</v>
      </c>
    </row>
    <row r="290" spans="1:14" ht="12.75">
      <c r="A290" s="1">
        <v>10342</v>
      </c>
      <c r="B290" s="1" t="s">
        <v>175</v>
      </c>
      <c r="C290" s="3">
        <v>6253.34</v>
      </c>
      <c r="D290" s="3">
        <v>5460</v>
      </c>
      <c r="E290" s="3">
        <v>6253.34</v>
      </c>
      <c r="M290" s="3">
        <f t="shared" si="9"/>
        <v>6253.34</v>
      </c>
      <c r="N290" s="3">
        <f t="shared" si="8"/>
        <v>0</v>
      </c>
    </row>
    <row r="291" spans="1:14" ht="12.75">
      <c r="A291" s="1">
        <v>10354</v>
      </c>
      <c r="B291" s="1" t="s">
        <v>175</v>
      </c>
      <c r="C291" s="3">
        <v>2370.01</v>
      </c>
      <c r="D291" s="3">
        <v>2370.01</v>
      </c>
      <c r="H291" s="3">
        <v>2370.01</v>
      </c>
      <c r="K291" s="3">
        <v>0</v>
      </c>
      <c r="M291" s="3">
        <f t="shared" si="9"/>
        <v>2370.01</v>
      </c>
      <c r="N291" s="3">
        <f t="shared" si="8"/>
        <v>0</v>
      </c>
    </row>
    <row r="292" spans="1:14" ht="12.75">
      <c r="A292" s="1">
        <v>10439</v>
      </c>
      <c r="B292" s="1" t="s">
        <v>175</v>
      </c>
      <c r="C292" s="3">
        <v>1150</v>
      </c>
      <c r="D292" s="3">
        <v>1150</v>
      </c>
      <c r="I292" s="3">
        <v>1150</v>
      </c>
      <c r="M292" s="3">
        <f t="shared" si="9"/>
        <v>1150</v>
      </c>
      <c r="N292" s="3">
        <f t="shared" si="8"/>
        <v>0</v>
      </c>
    </row>
    <row r="293" spans="1:14" ht="12.75">
      <c r="A293" s="1">
        <v>10490</v>
      </c>
      <c r="B293" s="1" t="s">
        <v>175</v>
      </c>
      <c r="C293" s="3">
        <v>150</v>
      </c>
      <c r="D293" s="3">
        <v>150</v>
      </c>
      <c r="K293" s="3">
        <v>150</v>
      </c>
      <c r="M293" s="3">
        <f t="shared" si="9"/>
        <v>150</v>
      </c>
      <c r="N293" s="3">
        <f t="shared" si="8"/>
        <v>0</v>
      </c>
    </row>
    <row r="294" spans="1:14" ht="12.75">
      <c r="A294" s="1">
        <v>10498</v>
      </c>
      <c r="B294" s="1" t="s">
        <v>175</v>
      </c>
      <c r="C294" s="3">
        <v>550</v>
      </c>
      <c r="D294" s="3">
        <v>550</v>
      </c>
      <c r="K294" s="3">
        <v>550</v>
      </c>
      <c r="M294" s="3">
        <f t="shared" si="9"/>
        <v>550</v>
      </c>
      <c r="N294" s="3">
        <f t="shared" si="8"/>
        <v>0</v>
      </c>
    </row>
    <row r="295" spans="1:14" ht="12.75">
      <c r="A295" s="1">
        <v>10545</v>
      </c>
      <c r="B295" s="1" t="s">
        <v>175</v>
      </c>
      <c r="C295" s="3">
        <v>1368.1</v>
      </c>
      <c r="D295" s="3">
        <v>1368.1</v>
      </c>
      <c r="K295" s="3">
        <v>1368.1</v>
      </c>
      <c r="M295" s="3">
        <f t="shared" si="9"/>
        <v>1368.1</v>
      </c>
      <c r="N295" s="3">
        <f t="shared" si="8"/>
        <v>0</v>
      </c>
    </row>
    <row r="296" spans="1:14" ht="12.75">
      <c r="A296" s="1">
        <v>10569</v>
      </c>
      <c r="B296" s="1" t="s">
        <v>175</v>
      </c>
      <c r="C296" s="3">
        <v>335.2</v>
      </c>
      <c r="D296" s="3">
        <v>335.2</v>
      </c>
      <c r="J296" s="3">
        <v>335.2</v>
      </c>
      <c r="M296" s="3">
        <f t="shared" si="9"/>
        <v>335.2</v>
      </c>
      <c r="N296" s="3">
        <f t="shared" si="8"/>
        <v>0</v>
      </c>
    </row>
    <row r="297" spans="1:14" ht="12.75">
      <c r="A297" s="1">
        <v>10641</v>
      </c>
      <c r="B297" s="1" t="s">
        <v>175</v>
      </c>
      <c r="C297" s="3">
        <v>121.51</v>
      </c>
      <c r="D297" s="3">
        <v>121.51</v>
      </c>
      <c r="K297" s="3">
        <v>121.51</v>
      </c>
      <c r="M297" s="3">
        <f t="shared" si="9"/>
        <v>121.51</v>
      </c>
      <c r="N297" s="3">
        <f t="shared" si="8"/>
        <v>0</v>
      </c>
    </row>
    <row r="298" spans="1:14" ht="12.75">
      <c r="A298" s="1">
        <v>10663</v>
      </c>
      <c r="B298" s="1" t="s">
        <v>175</v>
      </c>
      <c r="C298" s="3">
        <v>430.01</v>
      </c>
      <c r="D298" s="3">
        <v>430.01</v>
      </c>
      <c r="K298" s="3">
        <v>430.01</v>
      </c>
      <c r="M298" s="3">
        <f t="shared" si="9"/>
        <v>430.01</v>
      </c>
      <c r="N298" s="3">
        <f t="shared" si="8"/>
        <v>0</v>
      </c>
    </row>
    <row r="299" spans="1:14" ht="12.75">
      <c r="A299" s="1">
        <v>10675</v>
      </c>
      <c r="B299" s="1" t="s">
        <v>175</v>
      </c>
      <c r="C299" s="3">
        <v>500.01</v>
      </c>
      <c r="D299" s="3">
        <v>800</v>
      </c>
      <c r="E299" s="3">
        <v>500.01</v>
      </c>
      <c r="M299" s="3">
        <f t="shared" si="9"/>
        <v>500.01</v>
      </c>
      <c r="N299" s="3">
        <f t="shared" si="8"/>
        <v>0</v>
      </c>
    </row>
    <row r="300" spans="1:14" ht="12.75">
      <c r="A300" s="1">
        <v>10687</v>
      </c>
      <c r="B300" s="1" t="s">
        <v>175</v>
      </c>
      <c r="C300" s="3">
        <v>142.26</v>
      </c>
      <c r="D300" s="3">
        <v>142.26</v>
      </c>
      <c r="K300" s="3">
        <v>142.26</v>
      </c>
      <c r="M300" s="3">
        <f t="shared" si="9"/>
        <v>142.26</v>
      </c>
      <c r="N300" s="3">
        <f t="shared" si="8"/>
        <v>0</v>
      </c>
    </row>
    <row r="301" spans="1:14" ht="12.75">
      <c r="A301" s="1">
        <v>10688</v>
      </c>
      <c r="B301" s="1" t="s">
        <v>175</v>
      </c>
      <c r="C301" s="3">
        <v>270</v>
      </c>
      <c r="D301" s="3">
        <v>270</v>
      </c>
      <c r="K301" s="3">
        <v>270</v>
      </c>
      <c r="M301" s="3">
        <f t="shared" si="9"/>
        <v>270</v>
      </c>
      <c r="N301" s="3">
        <f t="shared" si="8"/>
        <v>0</v>
      </c>
    </row>
    <row r="302" spans="1:14" ht="12.75">
      <c r="A302" s="1">
        <v>10729</v>
      </c>
      <c r="B302" s="1" t="s">
        <v>175</v>
      </c>
      <c r="C302" s="3">
        <v>1983.76</v>
      </c>
      <c r="D302" s="3">
        <v>1983.76</v>
      </c>
      <c r="K302" s="3">
        <v>1983.76</v>
      </c>
      <c r="M302" s="3">
        <f t="shared" si="9"/>
        <v>1983.76</v>
      </c>
      <c r="N302" s="3">
        <f t="shared" si="8"/>
        <v>0</v>
      </c>
    </row>
    <row r="303" spans="1:14" ht="12.75">
      <c r="A303" s="1">
        <v>10810</v>
      </c>
      <c r="B303" s="1" t="s">
        <v>175</v>
      </c>
      <c r="C303" s="3">
        <v>480</v>
      </c>
      <c r="D303" s="3">
        <v>480</v>
      </c>
      <c r="J303" s="3">
        <v>480</v>
      </c>
      <c r="M303" s="3">
        <f t="shared" si="9"/>
        <v>480</v>
      </c>
      <c r="N303" s="3">
        <f t="shared" si="8"/>
        <v>0</v>
      </c>
    </row>
    <row r="304" spans="1:14" ht="12.75">
      <c r="A304" s="1">
        <v>10858</v>
      </c>
      <c r="B304" s="1" t="s">
        <v>175</v>
      </c>
      <c r="C304" s="3">
        <v>4212.64</v>
      </c>
      <c r="D304" s="3">
        <v>3000</v>
      </c>
      <c r="J304" s="3">
        <v>4212.64</v>
      </c>
      <c r="M304" s="3">
        <f t="shared" si="9"/>
        <v>4212.64</v>
      </c>
      <c r="N304" s="3">
        <f t="shared" si="8"/>
        <v>0</v>
      </c>
    </row>
    <row r="305" spans="1:14" ht="12.75">
      <c r="A305" s="1">
        <v>10897</v>
      </c>
      <c r="B305" s="1" t="s">
        <v>175</v>
      </c>
      <c r="C305" s="3">
        <v>700</v>
      </c>
      <c r="D305" s="3">
        <v>700</v>
      </c>
      <c r="E305" s="3">
        <v>700</v>
      </c>
      <c r="M305" s="3">
        <f t="shared" si="9"/>
        <v>700</v>
      </c>
      <c r="N305" s="3">
        <f t="shared" si="8"/>
        <v>0</v>
      </c>
    </row>
    <row r="306" spans="1:14" ht="12.75">
      <c r="A306" s="1">
        <v>10962</v>
      </c>
      <c r="B306" s="1" t="s">
        <v>175</v>
      </c>
      <c r="C306" s="3">
        <v>270</v>
      </c>
      <c r="D306" s="3">
        <v>1349.98</v>
      </c>
      <c r="E306" s="3">
        <v>270</v>
      </c>
      <c r="M306" s="3">
        <f t="shared" si="9"/>
        <v>270</v>
      </c>
      <c r="N306" s="3">
        <f t="shared" si="8"/>
        <v>0</v>
      </c>
    </row>
    <row r="307" spans="1:14" ht="12.75">
      <c r="A307" s="1">
        <v>10976</v>
      </c>
      <c r="B307" s="1" t="s">
        <v>175</v>
      </c>
      <c r="C307" s="3">
        <v>1590.45</v>
      </c>
      <c r="D307" s="3">
        <v>-59.55</v>
      </c>
      <c r="E307" s="3">
        <v>1590.45</v>
      </c>
      <c r="M307" s="3">
        <f t="shared" si="9"/>
        <v>1590.45</v>
      </c>
      <c r="N307" s="3">
        <f t="shared" si="8"/>
        <v>0</v>
      </c>
    </row>
    <row r="308" spans="1:14" ht="12.75">
      <c r="A308" s="1">
        <v>10992</v>
      </c>
      <c r="B308" s="1" t="s">
        <v>175</v>
      </c>
      <c r="C308" s="3">
        <v>399.94</v>
      </c>
      <c r="D308" s="3">
        <v>399.94</v>
      </c>
      <c r="K308" s="3">
        <v>399.94</v>
      </c>
      <c r="M308" s="3">
        <f t="shared" si="9"/>
        <v>399.94</v>
      </c>
      <c r="N308" s="3">
        <f t="shared" si="8"/>
        <v>0</v>
      </c>
    </row>
    <row r="309" spans="1:14" ht="12.75">
      <c r="A309" s="1">
        <v>11014</v>
      </c>
      <c r="B309" s="1" t="s">
        <v>175</v>
      </c>
      <c r="C309" s="3">
        <v>235</v>
      </c>
      <c r="D309" s="3">
        <v>235</v>
      </c>
      <c r="K309" s="3">
        <v>235</v>
      </c>
      <c r="M309" s="3">
        <f t="shared" si="9"/>
        <v>235</v>
      </c>
      <c r="N309" s="3">
        <f t="shared" si="8"/>
        <v>0</v>
      </c>
    </row>
    <row r="310" spans="1:14" ht="12.75">
      <c r="A310" s="1">
        <v>11025</v>
      </c>
      <c r="B310" s="1" t="s">
        <v>175</v>
      </c>
      <c r="C310" s="3">
        <v>121.41</v>
      </c>
      <c r="D310" s="3">
        <v>2186.75</v>
      </c>
      <c r="E310" s="3">
        <v>121.41</v>
      </c>
      <c r="M310" s="3">
        <f t="shared" si="9"/>
        <v>121.41</v>
      </c>
      <c r="N310" s="3">
        <f t="shared" si="8"/>
        <v>0</v>
      </c>
    </row>
    <row r="311" spans="1:14" ht="12.75">
      <c r="A311" s="1">
        <v>11028</v>
      </c>
      <c r="B311" s="1" t="s">
        <v>175</v>
      </c>
      <c r="C311" s="3">
        <v>300.45</v>
      </c>
      <c r="D311" s="3">
        <v>300.45</v>
      </c>
      <c r="I311" s="3">
        <v>300.45</v>
      </c>
      <c r="M311" s="3">
        <f t="shared" si="9"/>
        <v>300.45</v>
      </c>
      <c r="N311" s="3">
        <f t="shared" si="8"/>
        <v>0</v>
      </c>
    </row>
    <row r="312" spans="1:14" ht="12.75">
      <c r="A312" s="1">
        <v>11045</v>
      </c>
      <c r="B312" s="1" t="s">
        <v>175</v>
      </c>
      <c r="C312" s="3">
        <v>409.2</v>
      </c>
      <c r="D312" s="3">
        <v>409.2</v>
      </c>
      <c r="K312" s="3">
        <v>409.2</v>
      </c>
      <c r="M312" s="3">
        <f t="shared" si="9"/>
        <v>409.2</v>
      </c>
      <c r="N312" s="3">
        <f t="shared" si="8"/>
        <v>0</v>
      </c>
    </row>
    <row r="313" spans="1:14" ht="12.75">
      <c r="A313" s="1">
        <v>11078</v>
      </c>
      <c r="B313" s="1" t="s">
        <v>175</v>
      </c>
      <c r="C313" s="3">
        <v>2375.84</v>
      </c>
      <c r="D313" s="3">
        <v>2375.84</v>
      </c>
      <c r="K313" s="3">
        <v>2375.84</v>
      </c>
      <c r="M313" s="3">
        <f t="shared" si="9"/>
        <v>2375.84</v>
      </c>
      <c r="N313" s="3">
        <f t="shared" si="8"/>
        <v>0</v>
      </c>
    </row>
    <row r="314" spans="1:14" ht="12.75">
      <c r="A314" s="1">
        <v>11107</v>
      </c>
      <c r="B314" s="1" t="s">
        <v>175</v>
      </c>
      <c r="C314" s="3">
        <v>34650</v>
      </c>
      <c r="D314" s="3">
        <v>34650</v>
      </c>
      <c r="H314" s="3">
        <v>34650</v>
      </c>
      <c r="K314" s="3">
        <v>0</v>
      </c>
      <c r="M314" s="3">
        <f t="shared" si="9"/>
        <v>34650</v>
      </c>
      <c r="N314" s="3">
        <f t="shared" si="8"/>
        <v>0</v>
      </c>
    </row>
    <row r="315" spans="1:14" ht="12.75">
      <c r="A315" s="1">
        <v>11125</v>
      </c>
      <c r="B315" s="1" t="s">
        <v>175</v>
      </c>
      <c r="C315" s="3">
        <v>899.87</v>
      </c>
      <c r="D315" s="3">
        <v>1001.72</v>
      </c>
      <c r="E315" s="3">
        <v>899.87</v>
      </c>
      <c r="M315" s="3">
        <f t="shared" si="9"/>
        <v>899.87</v>
      </c>
      <c r="N315" s="3">
        <f t="shared" si="8"/>
        <v>0</v>
      </c>
    </row>
    <row r="316" spans="1:14" ht="12.75">
      <c r="A316" s="1">
        <v>11170</v>
      </c>
      <c r="B316" s="1" t="s">
        <v>175</v>
      </c>
      <c r="C316" s="3">
        <v>4990</v>
      </c>
      <c r="D316" s="3">
        <v>4990</v>
      </c>
      <c r="K316" s="3">
        <v>4990</v>
      </c>
      <c r="M316" s="3">
        <f t="shared" si="9"/>
        <v>4990</v>
      </c>
      <c r="N316" s="3">
        <f t="shared" si="8"/>
        <v>0</v>
      </c>
    </row>
    <row r="317" spans="1:14" ht="12.75">
      <c r="A317" s="1">
        <v>11213</v>
      </c>
      <c r="B317" s="1" t="s">
        <v>175</v>
      </c>
      <c r="C317" s="3">
        <v>770.94</v>
      </c>
      <c r="D317" s="3">
        <v>770.94</v>
      </c>
      <c r="J317" s="3">
        <v>770.94</v>
      </c>
      <c r="M317" s="3">
        <f t="shared" si="9"/>
        <v>770.94</v>
      </c>
      <c r="N317" s="3">
        <f t="shared" si="8"/>
        <v>0</v>
      </c>
    </row>
    <row r="318" spans="1:14" ht="12.75">
      <c r="A318" s="1">
        <v>11233</v>
      </c>
      <c r="B318" s="1" t="s">
        <v>175</v>
      </c>
      <c r="C318" s="3">
        <v>970.75</v>
      </c>
      <c r="D318" s="3">
        <v>320.77</v>
      </c>
      <c r="E318" s="3">
        <v>970.75</v>
      </c>
      <c r="M318" s="3">
        <f t="shared" si="9"/>
        <v>970.75</v>
      </c>
      <c r="N318" s="3">
        <f t="shared" si="8"/>
        <v>0</v>
      </c>
    </row>
    <row r="319" spans="1:14" ht="12.75">
      <c r="A319" s="1">
        <v>11250</v>
      </c>
      <c r="B319" s="1" t="s">
        <v>175</v>
      </c>
      <c r="C319" s="3">
        <v>6895.34</v>
      </c>
      <c r="D319" s="3">
        <v>6895.34</v>
      </c>
      <c r="K319" s="3">
        <v>6895.34</v>
      </c>
      <c r="M319" s="3">
        <f t="shared" si="9"/>
        <v>6895.34</v>
      </c>
      <c r="N319" s="3">
        <f aca="true" t="shared" si="10" ref="N319:N378">M319-C319</f>
        <v>0</v>
      </c>
    </row>
    <row r="320" spans="1:14" ht="12.75">
      <c r="A320" s="1">
        <v>11254</v>
      </c>
      <c r="B320" s="1" t="s">
        <v>175</v>
      </c>
      <c r="C320" s="3">
        <v>139.99</v>
      </c>
      <c r="D320" s="3">
        <v>139.99</v>
      </c>
      <c r="K320" s="3">
        <v>139.99</v>
      </c>
      <c r="M320" s="3">
        <f aca="true" t="shared" si="11" ref="M320:M379">SUM(E320:L320)</f>
        <v>139.99</v>
      </c>
      <c r="N320" s="3">
        <f t="shared" si="10"/>
        <v>0</v>
      </c>
    </row>
    <row r="321" spans="1:14" ht="12.75">
      <c r="A321" s="1">
        <v>11295</v>
      </c>
      <c r="B321" s="1" t="s">
        <v>175</v>
      </c>
      <c r="C321" s="3">
        <v>54744.63</v>
      </c>
      <c r="D321" s="3">
        <v>54744.63</v>
      </c>
      <c r="K321" s="3">
        <v>0</v>
      </c>
      <c r="L321" s="3">
        <v>54744.63</v>
      </c>
      <c r="M321" s="3">
        <f t="shared" si="11"/>
        <v>54744.63</v>
      </c>
      <c r="N321" s="3">
        <f t="shared" si="10"/>
        <v>0</v>
      </c>
    </row>
    <row r="322" spans="1:14" ht="12.75">
      <c r="A322" s="1">
        <v>11311</v>
      </c>
      <c r="B322" s="1" t="s">
        <v>175</v>
      </c>
      <c r="C322" s="3">
        <v>2200</v>
      </c>
      <c r="D322" s="3">
        <v>2200</v>
      </c>
      <c r="K322" s="3">
        <v>2200</v>
      </c>
      <c r="M322" s="3">
        <f t="shared" si="11"/>
        <v>2200</v>
      </c>
      <c r="N322" s="3">
        <f t="shared" si="10"/>
        <v>0</v>
      </c>
    </row>
    <row r="323" spans="1:14" ht="12.75">
      <c r="A323" s="1">
        <v>11321</v>
      </c>
      <c r="B323" s="1" t="s">
        <v>175</v>
      </c>
      <c r="C323" s="3">
        <v>7830</v>
      </c>
      <c r="D323" s="3">
        <v>565.74</v>
      </c>
      <c r="E323" s="3">
        <v>7830</v>
      </c>
      <c r="M323" s="3">
        <f t="shared" si="11"/>
        <v>7830</v>
      </c>
      <c r="N323" s="3">
        <f t="shared" si="10"/>
        <v>0</v>
      </c>
    </row>
    <row r="324" spans="1:14" ht="12.75">
      <c r="A324" s="1">
        <v>11371</v>
      </c>
      <c r="B324" s="1" t="s">
        <v>175</v>
      </c>
      <c r="C324" s="3">
        <v>4350</v>
      </c>
      <c r="D324" s="3">
        <v>4350</v>
      </c>
      <c r="F324" s="3">
        <v>4350</v>
      </c>
      <c r="K324" s="3">
        <v>0</v>
      </c>
      <c r="M324" s="3">
        <f t="shared" si="11"/>
        <v>4350</v>
      </c>
      <c r="N324" s="3">
        <f t="shared" si="10"/>
        <v>0</v>
      </c>
    </row>
    <row r="325" spans="1:14" ht="12.75">
      <c r="A325" s="1">
        <v>11379</v>
      </c>
      <c r="B325" s="1" t="s">
        <v>175</v>
      </c>
      <c r="C325" s="3">
        <v>4602.69</v>
      </c>
      <c r="D325" s="3">
        <v>4602.69</v>
      </c>
      <c r="K325" s="3">
        <v>4602.69</v>
      </c>
      <c r="M325" s="3">
        <f t="shared" si="11"/>
        <v>4602.69</v>
      </c>
      <c r="N325" s="3">
        <f t="shared" si="10"/>
        <v>0</v>
      </c>
    </row>
    <row r="326" spans="1:14" ht="12.75">
      <c r="A326" s="1">
        <v>11418</v>
      </c>
      <c r="B326" s="1" t="s">
        <v>175</v>
      </c>
      <c r="C326" s="3">
        <v>50.08</v>
      </c>
      <c r="D326" s="3">
        <v>50.08</v>
      </c>
      <c r="K326" s="3">
        <v>50.08</v>
      </c>
      <c r="M326" s="3">
        <f t="shared" si="11"/>
        <v>50.08</v>
      </c>
      <c r="N326" s="3">
        <f t="shared" si="10"/>
        <v>0</v>
      </c>
    </row>
    <row r="327" spans="1:14" ht="12.75">
      <c r="A327" s="1">
        <v>11425</v>
      </c>
      <c r="B327" s="1" t="s">
        <v>175</v>
      </c>
      <c r="C327" s="3">
        <v>229.98</v>
      </c>
      <c r="D327" s="3">
        <v>229.98</v>
      </c>
      <c r="K327" s="3">
        <v>229.98</v>
      </c>
      <c r="M327" s="3">
        <f t="shared" si="11"/>
        <v>229.98</v>
      </c>
      <c r="N327" s="3">
        <f t="shared" si="10"/>
        <v>0</v>
      </c>
    </row>
    <row r="328" spans="1:14" ht="12.75">
      <c r="A328" s="1">
        <v>11433</v>
      </c>
      <c r="B328" s="1" t="s">
        <v>175</v>
      </c>
      <c r="C328" s="3">
        <v>1828.86</v>
      </c>
      <c r="D328" s="3">
        <v>1828.86</v>
      </c>
      <c r="J328" s="3">
        <v>1828.86</v>
      </c>
      <c r="M328" s="3">
        <f t="shared" si="11"/>
        <v>1828.86</v>
      </c>
      <c r="N328" s="3">
        <f t="shared" si="10"/>
        <v>0</v>
      </c>
    </row>
    <row r="329" spans="1:14" ht="12.75">
      <c r="A329" s="1">
        <v>11441</v>
      </c>
      <c r="B329" s="1" t="s">
        <v>175</v>
      </c>
      <c r="C329" s="3">
        <v>205</v>
      </c>
      <c r="D329" s="3">
        <v>205</v>
      </c>
      <c r="K329" s="3">
        <v>205</v>
      </c>
      <c r="M329" s="3">
        <f t="shared" si="11"/>
        <v>205</v>
      </c>
      <c r="N329" s="3">
        <f t="shared" si="10"/>
        <v>0</v>
      </c>
    </row>
    <row r="330" spans="1:14" ht="12.75">
      <c r="A330" s="1">
        <v>11483</v>
      </c>
      <c r="B330" s="1" t="s">
        <v>175</v>
      </c>
      <c r="C330" s="3">
        <v>540</v>
      </c>
      <c r="D330" s="3">
        <v>540</v>
      </c>
      <c r="K330" s="3">
        <v>540</v>
      </c>
      <c r="M330" s="3">
        <f t="shared" si="11"/>
        <v>540</v>
      </c>
      <c r="N330" s="3">
        <f t="shared" si="10"/>
        <v>0</v>
      </c>
    </row>
    <row r="331" spans="1:14" ht="12.75">
      <c r="A331" s="1">
        <v>11511</v>
      </c>
      <c r="B331" s="1" t="s">
        <v>175</v>
      </c>
      <c r="C331" s="3">
        <v>17.76</v>
      </c>
      <c r="D331" s="3">
        <v>17.76</v>
      </c>
      <c r="K331" s="3">
        <v>17.76</v>
      </c>
      <c r="M331" s="3">
        <f t="shared" si="11"/>
        <v>17.76</v>
      </c>
      <c r="N331" s="3">
        <f t="shared" si="10"/>
        <v>0</v>
      </c>
    </row>
    <row r="332" spans="1:14" ht="12.75">
      <c r="A332" s="1">
        <v>11523</v>
      </c>
      <c r="B332" s="1" t="s">
        <v>175</v>
      </c>
      <c r="C332" s="3">
        <v>12386.57</v>
      </c>
      <c r="D332" s="3">
        <v>-6429.88</v>
      </c>
      <c r="E332" s="3">
        <v>12386.57</v>
      </c>
      <c r="M332" s="3">
        <f t="shared" si="11"/>
        <v>12386.57</v>
      </c>
      <c r="N332" s="3">
        <f t="shared" si="10"/>
        <v>0</v>
      </c>
    </row>
    <row r="333" spans="1:14" ht="12.75">
      <c r="A333" s="1">
        <v>11593</v>
      </c>
      <c r="B333" s="1" t="s">
        <v>175</v>
      </c>
      <c r="C333" s="3">
        <v>2804.89</v>
      </c>
      <c r="D333" s="3">
        <v>2804.89</v>
      </c>
      <c r="J333" s="3">
        <v>2804.89</v>
      </c>
      <c r="M333" s="3">
        <f t="shared" si="11"/>
        <v>2804.89</v>
      </c>
      <c r="N333" s="3">
        <f t="shared" si="10"/>
        <v>0</v>
      </c>
    </row>
    <row r="334" spans="1:14" ht="12.75">
      <c r="A334" s="1">
        <v>11596</v>
      </c>
      <c r="B334" s="1" t="s">
        <v>175</v>
      </c>
      <c r="C334" s="3">
        <v>20224.69</v>
      </c>
      <c r="D334" s="3">
        <v>20224.69</v>
      </c>
      <c r="K334" s="3">
        <v>20224.69</v>
      </c>
      <c r="M334" s="3">
        <f t="shared" si="11"/>
        <v>20224.69</v>
      </c>
      <c r="N334" s="3">
        <f t="shared" si="10"/>
        <v>0</v>
      </c>
    </row>
    <row r="335" spans="1:14" ht="12.75">
      <c r="A335" s="1">
        <v>11625</v>
      </c>
      <c r="B335" s="1" t="s">
        <v>175</v>
      </c>
      <c r="C335" s="3">
        <v>50</v>
      </c>
      <c r="D335" s="3">
        <v>50</v>
      </c>
      <c r="K335" s="3">
        <v>50</v>
      </c>
      <c r="M335" s="3">
        <f t="shared" si="11"/>
        <v>50</v>
      </c>
      <c r="N335" s="3">
        <f t="shared" si="10"/>
        <v>0</v>
      </c>
    </row>
    <row r="336" spans="1:14" ht="12.75">
      <c r="A336" s="1">
        <v>11653</v>
      </c>
      <c r="B336" s="1" t="s">
        <v>175</v>
      </c>
      <c r="C336" s="3">
        <v>939.1</v>
      </c>
      <c r="D336" s="3">
        <v>849.1</v>
      </c>
      <c r="E336" s="3">
        <v>939.1</v>
      </c>
      <c r="M336" s="3">
        <f t="shared" si="11"/>
        <v>939.1</v>
      </c>
      <c r="N336" s="3">
        <f t="shared" si="10"/>
        <v>0</v>
      </c>
    </row>
    <row r="337" spans="1:14" ht="12.75">
      <c r="A337" s="1">
        <v>11693</v>
      </c>
      <c r="B337" s="1" t="s">
        <v>175</v>
      </c>
      <c r="C337" s="3">
        <v>211.93</v>
      </c>
      <c r="D337" s="3">
        <v>211.93</v>
      </c>
      <c r="K337" s="3">
        <v>211.93</v>
      </c>
      <c r="M337" s="3">
        <f t="shared" si="11"/>
        <v>211.93</v>
      </c>
      <c r="N337" s="3">
        <f t="shared" si="10"/>
        <v>0</v>
      </c>
    </row>
    <row r="338" spans="1:14" ht="12.75">
      <c r="A338" s="1">
        <v>11724</v>
      </c>
      <c r="B338" s="1" t="s">
        <v>175</v>
      </c>
      <c r="C338" s="3">
        <v>41.43</v>
      </c>
      <c r="D338" s="3">
        <v>0</v>
      </c>
      <c r="E338" s="3">
        <v>41.43</v>
      </c>
      <c r="M338" s="3">
        <f t="shared" si="11"/>
        <v>41.43</v>
      </c>
      <c r="N338" s="3">
        <f t="shared" si="10"/>
        <v>0</v>
      </c>
    </row>
    <row r="339" spans="1:14" ht="12.75">
      <c r="A339" s="1">
        <v>11743</v>
      </c>
      <c r="B339" s="1" t="s">
        <v>175</v>
      </c>
      <c r="C339" s="3">
        <v>750.01</v>
      </c>
      <c r="D339" s="3">
        <v>750.01</v>
      </c>
      <c r="K339" s="3">
        <v>750.01</v>
      </c>
      <c r="M339" s="3">
        <f t="shared" si="11"/>
        <v>750.01</v>
      </c>
      <c r="N339" s="3">
        <f t="shared" si="10"/>
        <v>0</v>
      </c>
    </row>
    <row r="340" spans="1:14" ht="12.75">
      <c r="A340" s="1">
        <v>11793</v>
      </c>
      <c r="B340" s="1" t="s">
        <v>175</v>
      </c>
      <c r="C340" s="3">
        <v>1200</v>
      </c>
      <c r="D340" s="3">
        <v>1200</v>
      </c>
      <c r="K340" s="3">
        <v>1200</v>
      </c>
      <c r="M340" s="3">
        <f t="shared" si="11"/>
        <v>1200</v>
      </c>
      <c r="N340" s="3">
        <f t="shared" si="10"/>
        <v>0</v>
      </c>
    </row>
    <row r="341" spans="1:14" ht="12.75">
      <c r="A341" s="1">
        <v>11808</v>
      </c>
      <c r="B341" s="1" t="s">
        <v>175</v>
      </c>
      <c r="C341" s="3">
        <v>1100.01</v>
      </c>
      <c r="D341" s="3">
        <v>0</v>
      </c>
      <c r="E341" s="3">
        <v>1100.01</v>
      </c>
      <c r="M341" s="3">
        <f t="shared" si="11"/>
        <v>1100.01</v>
      </c>
      <c r="N341" s="3">
        <f t="shared" si="10"/>
        <v>0</v>
      </c>
    </row>
    <row r="342" spans="1:14" ht="12.75">
      <c r="A342" s="1">
        <v>11838</v>
      </c>
      <c r="B342" s="1" t="s">
        <v>175</v>
      </c>
      <c r="C342" s="3">
        <v>703.08</v>
      </c>
      <c r="D342" s="3">
        <v>563.09</v>
      </c>
      <c r="E342" s="3">
        <v>703.08</v>
      </c>
      <c r="M342" s="3">
        <f t="shared" si="11"/>
        <v>703.08</v>
      </c>
      <c r="N342" s="3">
        <f t="shared" si="10"/>
        <v>0</v>
      </c>
    </row>
    <row r="343" spans="1:14" ht="12.75">
      <c r="A343" s="1">
        <v>11864</v>
      </c>
      <c r="B343" s="1" t="s">
        <v>175</v>
      </c>
      <c r="C343" s="3">
        <v>556.62</v>
      </c>
      <c r="D343" s="3">
        <v>556.62</v>
      </c>
      <c r="K343" s="3">
        <v>556.62</v>
      </c>
      <c r="M343" s="3">
        <f t="shared" si="11"/>
        <v>556.62</v>
      </c>
      <c r="N343" s="3">
        <f t="shared" si="10"/>
        <v>0</v>
      </c>
    </row>
    <row r="344" spans="1:14" ht="12.75">
      <c r="A344" s="1">
        <v>11893</v>
      </c>
      <c r="B344" s="1" t="s">
        <v>175</v>
      </c>
      <c r="C344" s="3">
        <v>133748.05</v>
      </c>
      <c r="D344" s="3">
        <v>133748.05</v>
      </c>
      <c r="H344" s="3">
        <v>133748.05</v>
      </c>
      <c r="K344" s="3">
        <v>0</v>
      </c>
      <c r="M344" s="3">
        <f t="shared" si="11"/>
        <v>133748.05</v>
      </c>
      <c r="N344" s="3">
        <f t="shared" si="10"/>
        <v>0</v>
      </c>
    </row>
    <row r="345" spans="1:14" ht="12.75">
      <c r="A345" s="1">
        <v>11900</v>
      </c>
      <c r="B345" s="1" t="s">
        <v>175</v>
      </c>
      <c r="C345" s="3">
        <v>4397.9</v>
      </c>
      <c r="D345" s="3">
        <v>2239.23</v>
      </c>
      <c r="E345" s="3">
        <v>4397.9</v>
      </c>
      <c r="M345" s="3">
        <f t="shared" si="11"/>
        <v>4397.9</v>
      </c>
      <c r="N345" s="3">
        <f t="shared" si="10"/>
        <v>0</v>
      </c>
    </row>
    <row r="346" spans="1:14" ht="12.75">
      <c r="A346" s="1">
        <v>11962</v>
      </c>
      <c r="B346" s="1" t="s">
        <v>175</v>
      </c>
      <c r="C346" s="3">
        <v>32480.98</v>
      </c>
      <c r="D346" s="3">
        <v>32480.98</v>
      </c>
      <c r="H346" s="3">
        <v>32480.98</v>
      </c>
      <c r="K346" s="3">
        <v>0</v>
      </c>
      <c r="M346" s="3">
        <f t="shared" si="11"/>
        <v>32480.98</v>
      </c>
      <c r="N346" s="3">
        <f t="shared" si="10"/>
        <v>0</v>
      </c>
    </row>
    <row r="347" spans="1:14" ht="12.75">
      <c r="A347" s="1">
        <v>11965</v>
      </c>
      <c r="B347" s="1" t="s">
        <v>175</v>
      </c>
      <c r="C347" s="3">
        <v>2080.74</v>
      </c>
      <c r="D347" s="3">
        <v>1780.74</v>
      </c>
      <c r="E347" s="3">
        <v>2080.74</v>
      </c>
      <c r="M347" s="3">
        <f t="shared" si="11"/>
        <v>2080.74</v>
      </c>
      <c r="N347" s="3">
        <f t="shared" si="10"/>
        <v>0</v>
      </c>
    </row>
    <row r="348" spans="1:14" ht="12.75">
      <c r="A348" s="1">
        <v>11978</v>
      </c>
      <c r="B348" s="1" t="s">
        <v>175</v>
      </c>
      <c r="C348" s="3">
        <v>8670.67</v>
      </c>
      <c r="D348" s="3">
        <v>8670.67</v>
      </c>
      <c r="K348" s="3">
        <v>0</v>
      </c>
      <c r="L348" s="3">
        <v>8670.67</v>
      </c>
      <c r="M348" s="3">
        <f t="shared" si="11"/>
        <v>8670.67</v>
      </c>
      <c r="N348" s="3">
        <f t="shared" si="10"/>
        <v>0</v>
      </c>
    </row>
    <row r="349" spans="1:14" ht="12.75">
      <c r="A349" s="1">
        <v>12003</v>
      </c>
      <c r="B349" s="1" t="s">
        <v>175</v>
      </c>
      <c r="C349" s="3">
        <v>1980.89</v>
      </c>
      <c r="D349" s="3">
        <v>0</v>
      </c>
      <c r="E349" s="3">
        <v>1980.89</v>
      </c>
      <c r="M349" s="3">
        <f t="shared" si="11"/>
        <v>1980.89</v>
      </c>
      <c r="N349" s="3">
        <f t="shared" si="10"/>
        <v>0</v>
      </c>
    </row>
    <row r="350" spans="1:14" ht="12.75">
      <c r="A350" s="1">
        <v>12006</v>
      </c>
      <c r="B350" s="1" t="s">
        <v>175</v>
      </c>
      <c r="C350" s="3">
        <v>2855.58</v>
      </c>
      <c r="D350" s="3">
        <v>2854.72</v>
      </c>
      <c r="E350" s="3">
        <v>2855.58</v>
      </c>
      <c r="M350" s="3">
        <f t="shared" si="11"/>
        <v>2855.58</v>
      </c>
      <c r="N350" s="3">
        <f t="shared" si="10"/>
        <v>0</v>
      </c>
    </row>
    <row r="351" spans="1:14" ht="12.75">
      <c r="A351" s="1">
        <v>12015</v>
      </c>
      <c r="B351" s="1" t="s">
        <v>175</v>
      </c>
      <c r="C351" s="3">
        <v>1160.31</v>
      </c>
      <c r="D351" s="3">
        <v>1160.31</v>
      </c>
      <c r="H351" s="3">
        <v>1160.31</v>
      </c>
      <c r="K351" s="3">
        <v>0</v>
      </c>
      <c r="M351" s="3">
        <f t="shared" si="11"/>
        <v>1160.31</v>
      </c>
      <c r="N351" s="3">
        <f t="shared" si="10"/>
        <v>0</v>
      </c>
    </row>
    <row r="352" spans="1:14" ht="12.75">
      <c r="A352" s="1">
        <v>12019</v>
      </c>
      <c r="B352" s="1" t="s">
        <v>175</v>
      </c>
      <c r="C352" s="3">
        <v>988.11</v>
      </c>
      <c r="D352" s="3">
        <v>0</v>
      </c>
      <c r="E352" s="3">
        <v>988.11</v>
      </c>
      <c r="M352" s="3">
        <f t="shared" si="11"/>
        <v>988.11</v>
      </c>
      <c r="N352" s="3">
        <f t="shared" si="10"/>
        <v>0</v>
      </c>
    </row>
    <row r="353" spans="1:14" ht="12.75">
      <c r="A353" s="1">
        <v>12076</v>
      </c>
      <c r="B353" s="1" t="s">
        <v>175</v>
      </c>
      <c r="C353" s="3">
        <v>-24.66</v>
      </c>
      <c r="D353" s="3">
        <v>-24.66</v>
      </c>
      <c r="E353" s="3">
        <v>-24.66</v>
      </c>
      <c r="M353" s="3">
        <f t="shared" si="11"/>
        <v>-24.66</v>
      </c>
      <c r="N353" s="3">
        <f t="shared" si="10"/>
        <v>0</v>
      </c>
    </row>
    <row r="354" spans="1:14" ht="12.75">
      <c r="A354" s="1">
        <v>12080</v>
      </c>
      <c r="B354" s="1" t="s">
        <v>175</v>
      </c>
      <c r="C354" s="3">
        <v>160</v>
      </c>
      <c r="D354" s="3">
        <v>160</v>
      </c>
      <c r="J354" s="3">
        <v>160</v>
      </c>
      <c r="M354" s="3">
        <f t="shared" si="11"/>
        <v>160</v>
      </c>
      <c r="N354" s="3">
        <f t="shared" si="10"/>
        <v>0</v>
      </c>
    </row>
    <row r="355" spans="1:14" ht="12.75">
      <c r="A355" s="1">
        <v>12082</v>
      </c>
      <c r="B355" s="1" t="s">
        <v>175</v>
      </c>
      <c r="C355" s="3">
        <v>3063.17</v>
      </c>
      <c r="D355" s="3">
        <v>3063.17</v>
      </c>
      <c r="K355" s="3">
        <v>0</v>
      </c>
      <c r="L355" s="3">
        <v>3063.17</v>
      </c>
      <c r="M355" s="3">
        <f t="shared" si="11"/>
        <v>3063.17</v>
      </c>
      <c r="N355" s="3">
        <f t="shared" si="10"/>
        <v>0</v>
      </c>
    </row>
    <row r="356" spans="1:14" ht="12.75">
      <c r="A356" s="1">
        <v>12101</v>
      </c>
      <c r="B356" s="1" t="s">
        <v>175</v>
      </c>
      <c r="C356" s="3">
        <v>190.01</v>
      </c>
      <c r="D356" s="3">
        <v>190.01</v>
      </c>
      <c r="K356" s="3">
        <v>190.01</v>
      </c>
      <c r="M356" s="3">
        <f t="shared" si="11"/>
        <v>190.01</v>
      </c>
      <c r="N356" s="3">
        <f t="shared" si="10"/>
        <v>0</v>
      </c>
    </row>
    <row r="357" spans="1:14" ht="12.75">
      <c r="A357" s="1">
        <v>12105</v>
      </c>
      <c r="B357" s="1" t="s">
        <v>175</v>
      </c>
      <c r="C357" s="3">
        <v>89.49</v>
      </c>
      <c r="D357" s="3">
        <v>0</v>
      </c>
      <c r="E357" s="3">
        <v>89.49</v>
      </c>
      <c r="M357" s="3">
        <f t="shared" si="11"/>
        <v>89.49</v>
      </c>
      <c r="N357" s="3">
        <f t="shared" si="10"/>
        <v>0</v>
      </c>
    </row>
    <row r="358" spans="1:14" ht="12.75">
      <c r="A358" s="1">
        <v>12116</v>
      </c>
      <c r="B358" s="1" t="s">
        <v>175</v>
      </c>
      <c r="C358" s="3">
        <v>95</v>
      </c>
      <c r="D358" s="3">
        <v>95</v>
      </c>
      <c r="J358" s="3">
        <v>95</v>
      </c>
      <c r="M358" s="3">
        <f t="shared" si="11"/>
        <v>95</v>
      </c>
      <c r="N358" s="3">
        <f t="shared" si="10"/>
        <v>0</v>
      </c>
    </row>
    <row r="359" spans="1:14" ht="12.75">
      <c r="A359" s="1">
        <v>12124</v>
      </c>
      <c r="B359" s="1" t="s">
        <v>175</v>
      </c>
      <c r="C359" s="3">
        <v>600.01</v>
      </c>
      <c r="D359" s="3">
        <v>600.01</v>
      </c>
      <c r="K359" s="3">
        <v>600.01</v>
      </c>
      <c r="M359" s="3">
        <f t="shared" si="11"/>
        <v>600.01</v>
      </c>
      <c r="N359" s="3">
        <f t="shared" si="10"/>
        <v>0</v>
      </c>
    </row>
    <row r="360" spans="1:14" ht="12.75">
      <c r="A360" s="1">
        <v>12134</v>
      </c>
      <c r="B360" s="1" t="s">
        <v>175</v>
      </c>
      <c r="C360" s="3">
        <v>1020.04</v>
      </c>
      <c r="D360" s="3">
        <v>30.04</v>
      </c>
      <c r="E360" s="3">
        <v>1020.04</v>
      </c>
      <c r="M360" s="3">
        <f t="shared" si="11"/>
        <v>1020.04</v>
      </c>
      <c r="N360" s="3">
        <f t="shared" si="10"/>
        <v>0</v>
      </c>
    </row>
    <row r="361" spans="1:14" ht="12.75">
      <c r="A361" s="1">
        <v>12150</v>
      </c>
      <c r="B361" s="1" t="s">
        <v>175</v>
      </c>
      <c r="C361" s="3">
        <v>4590</v>
      </c>
      <c r="D361" s="3">
        <v>4590</v>
      </c>
      <c r="K361" s="3">
        <v>4590</v>
      </c>
      <c r="M361" s="3">
        <f t="shared" si="11"/>
        <v>4590</v>
      </c>
      <c r="N361" s="3">
        <f t="shared" si="10"/>
        <v>0</v>
      </c>
    </row>
    <row r="362" spans="1:14" ht="12.75">
      <c r="A362" s="1">
        <v>12192</v>
      </c>
      <c r="B362" s="1" t="s">
        <v>175</v>
      </c>
      <c r="C362" s="3">
        <v>2500.02</v>
      </c>
      <c r="D362" s="3">
        <v>0</v>
      </c>
      <c r="E362" s="3">
        <v>2500.02</v>
      </c>
      <c r="M362" s="3">
        <f t="shared" si="11"/>
        <v>2500.02</v>
      </c>
      <c r="N362" s="3">
        <f t="shared" si="10"/>
        <v>0</v>
      </c>
    </row>
    <row r="363" spans="1:14" ht="12.75">
      <c r="A363" s="1">
        <v>12201</v>
      </c>
      <c r="B363" s="1" t="s">
        <v>175</v>
      </c>
      <c r="C363" s="3">
        <v>800</v>
      </c>
      <c r="D363" s="3">
        <v>800</v>
      </c>
      <c r="K363" s="3">
        <v>800</v>
      </c>
      <c r="M363" s="3">
        <f t="shared" si="11"/>
        <v>800</v>
      </c>
      <c r="N363" s="3">
        <f t="shared" si="10"/>
        <v>0</v>
      </c>
    </row>
    <row r="364" spans="1:14" ht="12.75">
      <c r="A364" s="1">
        <v>12203</v>
      </c>
      <c r="B364" s="1" t="s">
        <v>175</v>
      </c>
      <c r="C364" s="3">
        <v>252.46</v>
      </c>
      <c r="D364" s="3">
        <v>252.46</v>
      </c>
      <c r="J364" s="3">
        <v>252.46</v>
      </c>
      <c r="M364" s="3">
        <f t="shared" si="11"/>
        <v>252.46</v>
      </c>
      <c r="N364" s="3">
        <f t="shared" si="10"/>
        <v>0</v>
      </c>
    </row>
    <row r="365" spans="1:14" ht="12.75">
      <c r="A365" s="1">
        <v>12240</v>
      </c>
      <c r="B365" s="1" t="s">
        <v>175</v>
      </c>
      <c r="C365" s="3">
        <v>1141.01</v>
      </c>
      <c r="D365" s="3">
        <v>0</v>
      </c>
      <c r="E365" s="3">
        <v>1141.01</v>
      </c>
      <c r="M365" s="3">
        <f t="shared" si="11"/>
        <v>1141.01</v>
      </c>
      <c r="N365" s="3">
        <f t="shared" si="10"/>
        <v>0</v>
      </c>
    </row>
    <row r="366" spans="1:14" ht="12.75">
      <c r="A366" s="1">
        <v>12260</v>
      </c>
      <c r="B366" s="1" t="s">
        <v>175</v>
      </c>
      <c r="C366" s="3">
        <v>799.99</v>
      </c>
      <c r="D366" s="3">
        <v>0</v>
      </c>
      <c r="E366" s="3">
        <v>799.99</v>
      </c>
      <c r="M366" s="3">
        <f t="shared" si="11"/>
        <v>799.99</v>
      </c>
      <c r="N366" s="3">
        <f t="shared" si="10"/>
        <v>0</v>
      </c>
    </row>
    <row r="367" spans="1:14" ht="12.75">
      <c r="A367" s="1">
        <v>12293</v>
      </c>
      <c r="B367" s="1" t="s">
        <v>175</v>
      </c>
      <c r="C367" s="3">
        <v>37.6</v>
      </c>
      <c r="D367" s="3">
        <v>37.6</v>
      </c>
      <c r="K367" s="3">
        <v>37.6</v>
      </c>
      <c r="M367" s="3">
        <f t="shared" si="11"/>
        <v>37.6</v>
      </c>
      <c r="N367" s="3">
        <f t="shared" si="10"/>
        <v>0</v>
      </c>
    </row>
    <row r="368" spans="1:14" ht="12.75">
      <c r="A368" s="1">
        <v>12303</v>
      </c>
      <c r="B368" s="1" t="s">
        <v>175</v>
      </c>
      <c r="C368" s="3">
        <v>90</v>
      </c>
      <c r="D368" s="3">
        <v>90</v>
      </c>
      <c r="J368" s="3">
        <v>90</v>
      </c>
      <c r="M368" s="3">
        <f t="shared" si="11"/>
        <v>90</v>
      </c>
      <c r="N368" s="3">
        <f t="shared" si="10"/>
        <v>0</v>
      </c>
    </row>
    <row r="369" spans="1:14" ht="12.75">
      <c r="A369" s="1">
        <v>12306</v>
      </c>
      <c r="B369" s="1" t="s">
        <v>175</v>
      </c>
      <c r="C369" s="3">
        <v>155.04</v>
      </c>
      <c r="D369" s="3">
        <v>155.04</v>
      </c>
      <c r="K369" s="3">
        <v>155.04</v>
      </c>
      <c r="M369" s="3">
        <f t="shared" si="11"/>
        <v>155.04</v>
      </c>
      <c r="N369" s="3">
        <f t="shared" si="10"/>
        <v>0</v>
      </c>
    </row>
    <row r="370" spans="1:14" ht="12.75">
      <c r="A370" s="1">
        <v>12309</v>
      </c>
      <c r="B370" s="1" t="s">
        <v>175</v>
      </c>
      <c r="C370" s="3">
        <v>666.49</v>
      </c>
      <c r="D370" s="3">
        <v>-1333.49</v>
      </c>
      <c r="E370" s="3">
        <v>666.49</v>
      </c>
      <c r="M370" s="3">
        <f t="shared" si="11"/>
        <v>666.49</v>
      </c>
      <c r="N370" s="3">
        <f t="shared" si="10"/>
        <v>0</v>
      </c>
    </row>
    <row r="371" spans="1:14" ht="12.75">
      <c r="A371" s="1">
        <v>12319</v>
      </c>
      <c r="B371" s="1" t="s">
        <v>175</v>
      </c>
      <c r="C371" s="3">
        <v>18490.09</v>
      </c>
      <c r="D371" s="3">
        <v>17290.09</v>
      </c>
      <c r="J371" s="3">
        <v>18490.09</v>
      </c>
      <c r="M371" s="3">
        <f t="shared" si="11"/>
        <v>18490.09</v>
      </c>
      <c r="N371" s="3">
        <f t="shared" si="10"/>
        <v>0</v>
      </c>
    </row>
    <row r="372" spans="1:14" ht="12.75">
      <c r="A372" s="1">
        <v>12329</v>
      </c>
      <c r="B372" s="1" t="s">
        <v>175</v>
      </c>
      <c r="C372" s="3">
        <v>840.05</v>
      </c>
      <c r="D372" s="3">
        <v>0</v>
      </c>
      <c r="E372" s="3">
        <v>840.05</v>
      </c>
      <c r="M372" s="3">
        <f t="shared" si="11"/>
        <v>840.05</v>
      </c>
      <c r="N372" s="3">
        <f t="shared" si="10"/>
        <v>0</v>
      </c>
    </row>
    <row r="373" spans="1:14" ht="12.75">
      <c r="A373" s="1">
        <v>12336</v>
      </c>
      <c r="B373" s="1" t="s">
        <v>175</v>
      </c>
      <c r="C373" s="3">
        <v>1800.01</v>
      </c>
      <c r="D373" s="3">
        <v>1800.01</v>
      </c>
      <c r="K373" s="3">
        <v>1800.01</v>
      </c>
      <c r="M373" s="3">
        <f t="shared" si="11"/>
        <v>1800.01</v>
      </c>
      <c r="N373" s="3">
        <f t="shared" si="10"/>
        <v>0</v>
      </c>
    </row>
    <row r="374" spans="1:14" ht="12.75">
      <c r="A374" s="1">
        <v>12356</v>
      </c>
      <c r="B374" s="1" t="s">
        <v>175</v>
      </c>
      <c r="C374" s="3">
        <v>-11.54</v>
      </c>
      <c r="D374" s="3">
        <v>-11.54</v>
      </c>
      <c r="E374" s="3">
        <v>-11.54</v>
      </c>
      <c r="M374" s="3">
        <f t="shared" si="11"/>
        <v>-11.54</v>
      </c>
      <c r="N374" s="3">
        <f t="shared" si="10"/>
        <v>0</v>
      </c>
    </row>
    <row r="375" spans="1:14" ht="12.75">
      <c r="A375" s="1">
        <v>12358</v>
      </c>
      <c r="B375" s="1" t="s">
        <v>175</v>
      </c>
      <c r="C375" s="3">
        <v>980</v>
      </c>
      <c r="D375" s="3">
        <v>0</v>
      </c>
      <c r="E375" s="3">
        <v>980</v>
      </c>
      <c r="M375" s="3">
        <f t="shared" si="11"/>
        <v>980</v>
      </c>
      <c r="N375" s="3">
        <f t="shared" si="10"/>
        <v>0</v>
      </c>
    </row>
    <row r="376" spans="1:14" ht="12.75">
      <c r="A376" s="1">
        <v>12378</v>
      </c>
      <c r="B376" s="1" t="s">
        <v>175</v>
      </c>
      <c r="C376" s="3">
        <v>2960</v>
      </c>
      <c r="D376" s="3">
        <v>0</v>
      </c>
      <c r="E376" s="3">
        <v>2960</v>
      </c>
      <c r="M376" s="3">
        <f t="shared" si="11"/>
        <v>2960</v>
      </c>
      <c r="N376" s="3">
        <f t="shared" si="10"/>
        <v>0</v>
      </c>
    </row>
    <row r="377" spans="1:14" ht="12.75">
      <c r="A377" s="1">
        <v>12385</v>
      </c>
      <c r="B377" s="1" t="s">
        <v>175</v>
      </c>
      <c r="C377" s="3">
        <v>3361.61</v>
      </c>
      <c r="D377" s="3">
        <v>2021.61</v>
      </c>
      <c r="E377" s="3">
        <v>3361.61</v>
      </c>
      <c r="M377" s="3">
        <f t="shared" si="11"/>
        <v>3361.61</v>
      </c>
      <c r="N377" s="3">
        <f t="shared" si="10"/>
        <v>0</v>
      </c>
    </row>
    <row r="378" spans="1:14" ht="12.75">
      <c r="A378" s="1">
        <v>12430</v>
      </c>
      <c r="B378" s="1" t="s">
        <v>175</v>
      </c>
      <c r="C378" s="3">
        <v>451.79</v>
      </c>
      <c r="D378" s="3">
        <v>451.79</v>
      </c>
      <c r="K378" s="3">
        <v>451.79</v>
      </c>
      <c r="M378" s="3">
        <f t="shared" si="11"/>
        <v>451.79</v>
      </c>
      <c r="N378" s="3">
        <f t="shared" si="10"/>
        <v>0</v>
      </c>
    </row>
    <row r="379" spans="1:14" ht="12.75">
      <c r="A379" s="1">
        <v>12489</v>
      </c>
      <c r="B379" s="1" t="s">
        <v>175</v>
      </c>
      <c r="C379" s="3">
        <v>-26100</v>
      </c>
      <c r="D379" s="3">
        <v>-21022</v>
      </c>
      <c r="E379" s="3">
        <v>-26100</v>
      </c>
      <c r="M379" s="3">
        <f t="shared" si="11"/>
        <v>-26100</v>
      </c>
      <c r="N379" s="3">
        <f aca="true" t="shared" si="12" ref="N379:N438">M379-C379</f>
        <v>0</v>
      </c>
    </row>
    <row r="380" spans="1:14" ht="12.75">
      <c r="A380" s="1">
        <v>12530</v>
      </c>
      <c r="B380" s="1" t="s">
        <v>175</v>
      </c>
      <c r="C380" s="3">
        <v>2000</v>
      </c>
      <c r="D380" s="3">
        <v>2000</v>
      </c>
      <c r="K380" s="3">
        <v>2000</v>
      </c>
      <c r="M380" s="3">
        <f aca="true" t="shared" si="13" ref="M380:M439">SUM(E380:L380)</f>
        <v>2000</v>
      </c>
      <c r="N380" s="3">
        <f t="shared" si="12"/>
        <v>0</v>
      </c>
    </row>
    <row r="381" spans="1:14" ht="12.75">
      <c r="A381" s="1">
        <v>12589</v>
      </c>
      <c r="B381" s="1" t="s">
        <v>175</v>
      </c>
      <c r="C381" s="3">
        <v>430.01</v>
      </c>
      <c r="D381" s="3">
        <v>430.01</v>
      </c>
      <c r="K381" s="3">
        <v>430.01</v>
      </c>
      <c r="M381" s="3">
        <f t="shared" si="13"/>
        <v>430.01</v>
      </c>
      <c r="N381" s="3">
        <f t="shared" si="12"/>
        <v>0</v>
      </c>
    </row>
    <row r="382" spans="1:14" ht="12.75">
      <c r="A382" s="1">
        <v>12620</v>
      </c>
      <c r="B382" s="1" t="s">
        <v>175</v>
      </c>
      <c r="C382" s="3">
        <v>-10500</v>
      </c>
      <c r="D382" s="3">
        <v>0</v>
      </c>
      <c r="E382" s="3">
        <v>-10500</v>
      </c>
      <c r="M382" s="3">
        <f t="shared" si="13"/>
        <v>-10500</v>
      </c>
      <c r="N382" s="3">
        <f t="shared" si="12"/>
        <v>0</v>
      </c>
    </row>
    <row r="383" spans="1:14" ht="12.75">
      <c r="A383" s="1">
        <v>12623</v>
      </c>
      <c r="B383" s="1" t="s">
        <v>175</v>
      </c>
      <c r="C383" s="3">
        <v>2274.39</v>
      </c>
      <c r="D383" s="3">
        <v>2274.39</v>
      </c>
      <c r="K383" s="3">
        <v>2274.39</v>
      </c>
      <c r="M383" s="3">
        <f t="shared" si="13"/>
        <v>2274.39</v>
      </c>
      <c r="N383" s="3">
        <f t="shared" si="12"/>
        <v>0</v>
      </c>
    </row>
    <row r="384" spans="1:14" ht="12.75">
      <c r="A384" s="1">
        <v>12624</v>
      </c>
      <c r="B384" s="1" t="s">
        <v>175</v>
      </c>
      <c r="C384" s="3">
        <v>3.97</v>
      </c>
      <c r="D384" s="3">
        <v>3.97</v>
      </c>
      <c r="K384" s="3">
        <v>3.97</v>
      </c>
      <c r="M384" s="3">
        <f t="shared" si="13"/>
        <v>3.97</v>
      </c>
      <c r="N384" s="3">
        <f t="shared" si="12"/>
        <v>0</v>
      </c>
    </row>
    <row r="385" spans="1:14" ht="12.75">
      <c r="A385" s="1">
        <v>12661</v>
      </c>
      <c r="B385" s="1" t="s">
        <v>175</v>
      </c>
      <c r="C385" s="3">
        <v>774.98</v>
      </c>
      <c r="D385" s="3">
        <v>774.98</v>
      </c>
      <c r="J385" s="3">
        <v>774.98</v>
      </c>
      <c r="M385" s="3">
        <f t="shared" si="13"/>
        <v>774.98</v>
      </c>
      <c r="N385" s="3">
        <f t="shared" si="12"/>
        <v>0</v>
      </c>
    </row>
    <row r="386" spans="1:14" ht="12.75">
      <c r="A386" s="1">
        <v>12664</v>
      </c>
      <c r="B386" s="1" t="s">
        <v>175</v>
      </c>
      <c r="C386" s="3">
        <v>8</v>
      </c>
      <c r="D386" s="3">
        <v>8</v>
      </c>
      <c r="J386" s="3">
        <v>8</v>
      </c>
      <c r="M386" s="3">
        <f t="shared" si="13"/>
        <v>8</v>
      </c>
      <c r="N386" s="3">
        <f t="shared" si="12"/>
        <v>0</v>
      </c>
    </row>
    <row r="387" spans="1:14" ht="12.75">
      <c r="A387" s="1">
        <v>12667</v>
      </c>
      <c r="B387" s="1" t="s">
        <v>175</v>
      </c>
      <c r="C387" s="3">
        <v>1914.65</v>
      </c>
      <c r="D387" s="3">
        <v>1159.65</v>
      </c>
      <c r="I387" s="3">
        <v>1914.65</v>
      </c>
      <c r="M387" s="3">
        <f t="shared" si="13"/>
        <v>1914.65</v>
      </c>
      <c r="N387" s="3">
        <f t="shared" si="12"/>
        <v>0</v>
      </c>
    </row>
    <row r="388" spans="1:14" ht="12.75">
      <c r="A388" s="1">
        <v>12684</v>
      </c>
      <c r="B388" s="1" t="s">
        <v>175</v>
      </c>
      <c r="C388" s="3">
        <v>21.47</v>
      </c>
      <c r="D388" s="3">
        <v>0</v>
      </c>
      <c r="E388" s="3">
        <v>21.47</v>
      </c>
      <c r="M388" s="3">
        <f t="shared" si="13"/>
        <v>21.47</v>
      </c>
      <c r="N388" s="3">
        <f t="shared" si="12"/>
        <v>0</v>
      </c>
    </row>
    <row r="389" spans="1:14" ht="12.75">
      <c r="A389" s="1">
        <v>12688</v>
      </c>
      <c r="B389" s="1" t="s">
        <v>175</v>
      </c>
      <c r="C389" s="3">
        <v>284.99</v>
      </c>
      <c r="D389" s="3">
        <v>0</v>
      </c>
      <c r="E389" s="3">
        <v>284.99</v>
      </c>
      <c r="M389" s="3">
        <f t="shared" si="13"/>
        <v>284.99</v>
      </c>
      <c r="N389" s="3">
        <f t="shared" si="12"/>
        <v>0</v>
      </c>
    </row>
    <row r="390" spans="1:14" ht="12.75">
      <c r="A390" s="1">
        <v>12724</v>
      </c>
      <c r="B390" s="1" t="s">
        <v>175</v>
      </c>
      <c r="C390" s="3">
        <v>3191.6</v>
      </c>
      <c r="D390" s="3">
        <v>3191.6</v>
      </c>
      <c r="K390" s="3">
        <v>3191.6</v>
      </c>
      <c r="M390" s="3">
        <f t="shared" si="13"/>
        <v>3191.6</v>
      </c>
      <c r="N390" s="3">
        <f t="shared" si="12"/>
        <v>0</v>
      </c>
    </row>
    <row r="391" spans="1:14" ht="12.75">
      <c r="A391" s="1">
        <v>12725</v>
      </c>
      <c r="B391" s="1" t="s">
        <v>175</v>
      </c>
      <c r="C391" s="3">
        <v>300</v>
      </c>
      <c r="D391" s="3">
        <v>300</v>
      </c>
      <c r="K391" s="3">
        <v>300</v>
      </c>
      <c r="M391" s="3">
        <f t="shared" si="13"/>
        <v>300</v>
      </c>
      <c r="N391" s="3">
        <f t="shared" si="12"/>
        <v>0</v>
      </c>
    </row>
    <row r="392" spans="1:14" ht="12.75">
      <c r="A392" s="1">
        <v>12772</v>
      </c>
      <c r="B392" s="1" t="s">
        <v>175</v>
      </c>
      <c r="C392" s="3">
        <v>559.87</v>
      </c>
      <c r="D392" s="3">
        <v>559.87</v>
      </c>
      <c r="K392" s="3">
        <v>559.87</v>
      </c>
      <c r="M392" s="3">
        <f t="shared" si="13"/>
        <v>559.87</v>
      </c>
      <c r="N392" s="3">
        <f t="shared" si="12"/>
        <v>0</v>
      </c>
    </row>
    <row r="393" spans="1:14" ht="12.75">
      <c r="A393" s="1">
        <v>12799</v>
      </c>
      <c r="B393" s="1" t="s">
        <v>175</v>
      </c>
      <c r="C393" s="3">
        <v>115.01</v>
      </c>
      <c r="D393" s="3">
        <v>115.01</v>
      </c>
      <c r="K393" s="3">
        <v>115.01</v>
      </c>
      <c r="M393" s="3">
        <f t="shared" si="13"/>
        <v>115.01</v>
      </c>
      <c r="N393" s="3">
        <f t="shared" si="12"/>
        <v>0</v>
      </c>
    </row>
    <row r="394" spans="1:14" ht="12.75">
      <c r="A394" s="1">
        <v>12801</v>
      </c>
      <c r="B394" s="1" t="s">
        <v>175</v>
      </c>
      <c r="C394" s="3">
        <v>3126.83</v>
      </c>
      <c r="D394" s="3">
        <v>1779.16</v>
      </c>
      <c r="E394" s="3">
        <v>3126.83</v>
      </c>
      <c r="M394" s="3">
        <f t="shared" si="13"/>
        <v>3126.83</v>
      </c>
      <c r="N394" s="3">
        <f t="shared" si="12"/>
        <v>0</v>
      </c>
    </row>
    <row r="395" spans="1:14" ht="12.75">
      <c r="A395" s="1">
        <v>12820</v>
      </c>
      <c r="B395" s="1" t="s">
        <v>175</v>
      </c>
      <c r="C395" s="3">
        <v>120</v>
      </c>
      <c r="D395" s="3">
        <v>120</v>
      </c>
      <c r="K395" s="3">
        <v>120</v>
      </c>
      <c r="M395" s="3">
        <f t="shared" si="13"/>
        <v>120</v>
      </c>
      <c r="N395" s="3">
        <f t="shared" si="12"/>
        <v>0</v>
      </c>
    </row>
    <row r="396" spans="1:14" ht="12.75">
      <c r="A396" s="1">
        <v>12851</v>
      </c>
      <c r="B396" s="1" t="s">
        <v>175</v>
      </c>
      <c r="C396" s="3">
        <v>220</v>
      </c>
      <c r="D396" s="3">
        <v>220</v>
      </c>
      <c r="K396" s="3">
        <v>220</v>
      </c>
      <c r="M396" s="3">
        <f t="shared" si="13"/>
        <v>220</v>
      </c>
      <c r="N396" s="3">
        <f t="shared" si="12"/>
        <v>0</v>
      </c>
    </row>
    <row r="397" spans="1:14" ht="12.75">
      <c r="A397" s="1">
        <v>12894</v>
      </c>
      <c r="B397" s="1" t="s">
        <v>175</v>
      </c>
      <c r="C397" s="3">
        <v>350</v>
      </c>
      <c r="D397" s="3">
        <v>350</v>
      </c>
      <c r="K397" s="3">
        <v>350</v>
      </c>
      <c r="M397" s="3">
        <f t="shared" si="13"/>
        <v>350</v>
      </c>
      <c r="N397" s="3">
        <f t="shared" si="12"/>
        <v>0</v>
      </c>
    </row>
    <row r="398" spans="1:14" ht="12.75">
      <c r="A398" s="1">
        <v>12897</v>
      </c>
      <c r="B398" s="1" t="s">
        <v>175</v>
      </c>
      <c r="C398" s="3">
        <v>200</v>
      </c>
      <c r="D398" s="3">
        <v>0</v>
      </c>
      <c r="E398" s="3">
        <v>200</v>
      </c>
      <c r="M398" s="3">
        <f t="shared" si="13"/>
        <v>200</v>
      </c>
      <c r="N398" s="3">
        <f t="shared" si="12"/>
        <v>0</v>
      </c>
    </row>
    <row r="399" spans="1:14" ht="12.75">
      <c r="A399" s="1">
        <v>12915</v>
      </c>
      <c r="B399" s="1" t="s">
        <v>175</v>
      </c>
      <c r="C399" s="3">
        <v>890</v>
      </c>
      <c r="D399" s="3">
        <v>890</v>
      </c>
      <c r="K399" s="3">
        <v>890</v>
      </c>
      <c r="M399" s="3">
        <f t="shared" si="13"/>
        <v>890</v>
      </c>
      <c r="N399" s="3">
        <f t="shared" si="12"/>
        <v>0</v>
      </c>
    </row>
    <row r="400" spans="1:14" ht="12.75">
      <c r="A400" s="1">
        <v>12938</v>
      </c>
      <c r="B400" s="1" t="s">
        <v>175</v>
      </c>
      <c r="C400" s="3">
        <v>13</v>
      </c>
      <c r="D400" s="3">
        <v>0.01</v>
      </c>
      <c r="E400" s="3">
        <v>13</v>
      </c>
      <c r="M400" s="3">
        <f t="shared" si="13"/>
        <v>13</v>
      </c>
      <c r="N400" s="3">
        <f t="shared" si="12"/>
        <v>0</v>
      </c>
    </row>
    <row r="401" spans="1:14" ht="12.75">
      <c r="A401" s="1">
        <v>12971</v>
      </c>
      <c r="B401" s="1" t="s">
        <v>175</v>
      </c>
      <c r="C401" s="3">
        <v>647.5</v>
      </c>
      <c r="D401" s="3">
        <v>647.5</v>
      </c>
      <c r="J401" s="3">
        <v>647.5</v>
      </c>
      <c r="M401" s="3">
        <f t="shared" si="13"/>
        <v>647.5</v>
      </c>
      <c r="N401" s="3">
        <f t="shared" si="12"/>
        <v>0</v>
      </c>
    </row>
    <row r="402" spans="1:14" ht="12.75">
      <c r="A402" s="1">
        <v>12982</v>
      </c>
      <c r="B402" s="1" t="s">
        <v>175</v>
      </c>
      <c r="C402" s="3">
        <v>2590</v>
      </c>
      <c r="D402" s="3">
        <v>2590</v>
      </c>
      <c r="K402" s="3">
        <v>2590</v>
      </c>
      <c r="M402" s="3">
        <f t="shared" si="13"/>
        <v>2590</v>
      </c>
      <c r="N402" s="3">
        <f t="shared" si="12"/>
        <v>0</v>
      </c>
    </row>
    <row r="403" spans="1:14" ht="12.75">
      <c r="A403" s="1">
        <v>13004</v>
      </c>
      <c r="B403" s="1" t="s">
        <v>175</v>
      </c>
      <c r="C403" s="3">
        <v>80.92</v>
      </c>
      <c r="D403" s="3">
        <v>80.92</v>
      </c>
      <c r="K403" s="3">
        <v>80.92</v>
      </c>
      <c r="M403" s="3">
        <f t="shared" si="13"/>
        <v>80.92</v>
      </c>
      <c r="N403" s="3">
        <f t="shared" si="12"/>
        <v>0</v>
      </c>
    </row>
    <row r="404" spans="1:14" ht="12.75">
      <c r="A404" s="1">
        <v>13005</v>
      </c>
      <c r="B404" s="1" t="s">
        <v>175</v>
      </c>
      <c r="C404" s="3">
        <v>100</v>
      </c>
      <c r="D404" s="3">
        <v>100</v>
      </c>
      <c r="K404" s="3">
        <v>100</v>
      </c>
      <c r="M404" s="3">
        <f t="shared" si="13"/>
        <v>100</v>
      </c>
      <c r="N404" s="3">
        <f t="shared" si="12"/>
        <v>0</v>
      </c>
    </row>
    <row r="405" spans="1:14" ht="12.75">
      <c r="A405" s="1">
        <v>13006</v>
      </c>
      <c r="B405" s="1" t="s">
        <v>175</v>
      </c>
      <c r="C405" s="3">
        <v>5900</v>
      </c>
      <c r="D405" s="3">
        <v>5900</v>
      </c>
      <c r="K405" s="3">
        <v>5900</v>
      </c>
      <c r="M405" s="3">
        <f t="shared" si="13"/>
        <v>5900</v>
      </c>
      <c r="N405" s="3">
        <f t="shared" si="12"/>
        <v>0</v>
      </c>
    </row>
    <row r="406" spans="1:14" ht="12.75">
      <c r="A406" s="1">
        <v>13054</v>
      </c>
      <c r="B406" s="1" t="s">
        <v>175</v>
      </c>
      <c r="C406" s="3">
        <v>400</v>
      </c>
      <c r="D406" s="3">
        <v>400</v>
      </c>
      <c r="K406" s="3">
        <v>400</v>
      </c>
      <c r="M406" s="3">
        <f t="shared" si="13"/>
        <v>400</v>
      </c>
      <c r="N406" s="3">
        <f t="shared" si="12"/>
        <v>0</v>
      </c>
    </row>
    <row r="407" spans="1:14" ht="12.75">
      <c r="A407" s="1">
        <v>13079</v>
      </c>
      <c r="B407" s="1" t="s">
        <v>175</v>
      </c>
      <c r="C407" s="3">
        <v>3500</v>
      </c>
      <c r="D407" s="3">
        <v>0</v>
      </c>
      <c r="E407" s="3">
        <v>3500</v>
      </c>
      <c r="M407" s="3">
        <f t="shared" si="13"/>
        <v>3500</v>
      </c>
      <c r="N407" s="3">
        <f t="shared" si="12"/>
        <v>0</v>
      </c>
    </row>
    <row r="408" spans="1:14" ht="12.75">
      <c r="A408" s="1">
        <v>13096</v>
      </c>
      <c r="B408" s="1" t="s">
        <v>175</v>
      </c>
      <c r="C408" s="3">
        <v>542.83</v>
      </c>
      <c r="D408" s="3">
        <v>0</v>
      </c>
      <c r="E408" s="3">
        <v>542.83</v>
      </c>
      <c r="M408" s="3">
        <f t="shared" si="13"/>
        <v>542.83</v>
      </c>
      <c r="N408" s="3">
        <f t="shared" si="12"/>
        <v>0</v>
      </c>
    </row>
    <row r="409" spans="1:14" ht="12.75">
      <c r="A409" s="1">
        <v>13107</v>
      </c>
      <c r="B409" s="1" t="s">
        <v>175</v>
      </c>
      <c r="C409" s="3">
        <v>10853.09</v>
      </c>
      <c r="D409" s="3">
        <v>10979.34</v>
      </c>
      <c r="H409" s="3">
        <v>10853.09</v>
      </c>
      <c r="K409" s="3">
        <v>0</v>
      </c>
      <c r="M409" s="3">
        <f t="shared" si="13"/>
        <v>10853.09</v>
      </c>
      <c r="N409" s="3">
        <f t="shared" si="12"/>
        <v>0</v>
      </c>
    </row>
    <row r="410" spans="1:14" ht="12.75">
      <c r="A410" s="1">
        <v>13117</v>
      </c>
      <c r="B410" s="1" t="s">
        <v>175</v>
      </c>
      <c r="C410" s="3">
        <v>550</v>
      </c>
      <c r="D410" s="3">
        <v>0</v>
      </c>
      <c r="E410" s="3">
        <v>550</v>
      </c>
      <c r="M410" s="3">
        <f t="shared" si="13"/>
        <v>550</v>
      </c>
      <c r="N410" s="3">
        <f t="shared" si="12"/>
        <v>0</v>
      </c>
    </row>
    <row r="411" spans="1:14" ht="12.75">
      <c r="A411" s="1">
        <v>13140</v>
      </c>
      <c r="B411" s="1" t="s">
        <v>175</v>
      </c>
      <c r="C411" s="3">
        <v>31240.04</v>
      </c>
      <c r="D411" s="3">
        <v>31240.04</v>
      </c>
      <c r="K411" s="3">
        <v>31240.04</v>
      </c>
      <c r="M411" s="3">
        <f t="shared" si="13"/>
        <v>31240.04</v>
      </c>
      <c r="N411" s="3">
        <f t="shared" si="12"/>
        <v>0</v>
      </c>
    </row>
    <row r="412" spans="1:14" ht="12.75">
      <c r="A412" s="1">
        <v>13148</v>
      </c>
      <c r="B412" s="1" t="s">
        <v>175</v>
      </c>
      <c r="C412" s="3">
        <v>-101.12</v>
      </c>
      <c r="D412" s="3">
        <v>13521.07</v>
      </c>
      <c r="E412" s="3">
        <v>-101.12</v>
      </c>
      <c r="M412" s="3">
        <f t="shared" si="13"/>
        <v>-101.12</v>
      </c>
      <c r="N412" s="3">
        <f t="shared" si="12"/>
        <v>0</v>
      </c>
    </row>
    <row r="413" spans="1:14" ht="12.75">
      <c r="A413" s="1">
        <v>13153</v>
      </c>
      <c r="B413" s="1" t="s">
        <v>175</v>
      </c>
      <c r="C413" s="3">
        <v>990</v>
      </c>
      <c r="D413" s="3">
        <v>990</v>
      </c>
      <c r="K413" s="3">
        <v>990</v>
      </c>
      <c r="M413" s="3">
        <f t="shared" si="13"/>
        <v>990</v>
      </c>
      <c r="N413" s="3">
        <f t="shared" si="12"/>
        <v>0</v>
      </c>
    </row>
    <row r="414" spans="1:14" ht="12.75">
      <c r="A414" s="1">
        <v>13160</v>
      </c>
      <c r="B414" s="1" t="s">
        <v>175</v>
      </c>
      <c r="C414" s="3">
        <v>5460.92</v>
      </c>
      <c r="D414" s="3">
        <v>460.94</v>
      </c>
      <c r="E414" s="3">
        <v>5460.92</v>
      </c>
      <c r="M414" s="3">
        <f t="shared" si="13"/>
        <v>5460.92</v>
      </c>
      <c r="N414" s="3">
        <f t="shared" si="12"/>
        <v>0</v>
      </c>
    </row>
    <row r="415" spans="1:14" ht="12.75">
      <c r="A415" s="1">
        <v>13176</v>
      </c>
      <c r="B415" s="1" t="s">
        <v>175</v>
      </c>
      <c r="C415" s="3">
        <v>-28548.2</v>
      </c>
      <c r="D415" s="3">
        <v>-37280.66</v>
      </c>
      <c r="E415" s="3">
        <v>-28548.2</v>
      </c>
      <c r="M415" s="3">
        <f t="shared" si="13"/>
        <v>-28548.2</v>
      </c>
      <c r="N415" s="3">
        <f t="shared" si="12"/>
        <v>0</v>
      </c>
    </row>
    <row r="416" spans="1:14" ht="12.75">
      <c r="A416" s="1">
        <v>13233</v>
      </c>
      <c r="B416" s="1" t="s">
        <v>175</v>
      </c>
      <c r="C416" s="3">
        <v>1549</v>
      </c>
      <c r="D416" s="3">
        <v>1549</v>
      </c>
      <c r="K416" s="3">
        <v>1549</v>
      </c>
      <c r="M416" s="3">
        <f t="shared" si="13"/>
        <v>1549</v>
      </c>
      <c r="N416" s="3">
        <f t="shared" si="12"/>
        <v>0</v>
      </c>
    </row>
    <row r="417" spans="1:14" ht="12.75">
      <c r="A417" s="1">
        <v>13302</v>
      </c>
      <c r="B417" s="1" t="s">
        <v>175</v>
      </c>
      <c r="C417" s="3">
        <v>3341.95</v>
      </c>
      <c r="D417" s="3">
        <v>3341.95</v>
      </c>
      <c r="E417" s="3">
        <v>3341.95</v>
      </c>
      <c r="K417" s="3">
        <v>0</v>
      </c>
      <c r="M417" s="3">
        <f t="shared" si="13"/>
        <v>3341.95</v>
      </c>
      <c r="N417" s="3">
        <f t="shared" si="12"/>
        <v>0</v>
      </c>
    </row>
    <row r="418" spans="1:14" ht="12.75">
      <c r="A418" s="1">
        <v>13310</v>
      </c>
      <c r="B418" s="1" t="s">
        <v>175</v>
      </c>
      <c r="C418" s="3">
        <v>549.99</v>
      </c>
      <c r="D418" s="3">
        <v>549.99</v>
      </c>
      <c r="J418" s="3">
        <v>549.99</v>
      </c>
      <c r="M418" s="3">
        <f t="shared" si="13"/>
        <v>549.99</v>
      </c>
      <c r="N418" s="3">
        <f t="shared" si="12"/>
        <v>0</v>
      </c>
    </row>
    <row r="419" spans="1:14" ht="12.75">
      <c r="A419" s="1">
        <v>13345</v>
      </c>
      <c r="B419" s="1" t="s">
        <v>175</v>
      </c>
      <c r="C419" s="3">
        <v>-9500</v>
      </c>
      <c r="D419" s="3">
        <v>0</v>
      </c>
      <c r="E419" s="3">
        <v>-9500</v>
      </c>
      <c r="M419" s="3">
        <f t="shared" si="13"/>
        <v>-9500</v>
      </c>
      <c r="N419" s="3">
        <f t="shared" si="12"/>
        <v>0</v>
      </c>
    </row>
    <row r="420" spans="1:14" ht="12.75">
      <c r="A420" s="1">
        <v>13355</v>
      </c>
      <c r="B420" s="1" t="s">
        <v>175</v>
      </c>
      <c r="C420" s="3">
        <v>235.02</v>
      </c>
      <c r="D420" s="3">
        <v>133.36</v>
      </c>
      <c r="I420" s="3">
        <v>235.02</v>
      </c>
      <c r="M420" s="3">
        <f t="shared" si="13"/>
        <v>235.02</v>
      </c>
      <c r="N420" s="3">
        <f t="shared" si="12"/>
        <v>0</v>
      </c>
    </row>
    <row r="421" spans="1:14" ht="12.75">
      <c r="A421" s="1">
        <v>13465</v>
      </c>
      <c r="B421" s="1" t="s">
        <v>175</v>
      </c>
      <c r="C421" s="3">
        <v>840</v>
      </c>
      <c r="D421" s="3">
        <v>2077.17</v>
      </c>
      <c r="E421" s="3">
        <v>840</v>
      </c>
      <c r="M421" s="3">
        <f t="shared" si="13"/>
        <v>840</v>
      </c>
      <c r="N421" s="3">
        <f t="shared" si="12"/>
        <v>0</v>
      </c>
    </row>
    <row r="422" spans="1:14" ht="12.75">
      <c r="A422" s="1">
        <v>13470</v>
      </c>
      <c r="B422" s="1" t="s">
        <v>175</v>
      </c>
      <c r="C422" s="3">
        <v>1910</v>
      </c>
      <c r="D422" s="3">
        <v>1910</v>
      </c>
      <c r="K422" s="3">
        <v>1910</v>
      </c>
      <c r="M422" s="3">
        <f t="shared" si="13"/>
        <v>1910</v>
      </c>
      <c r="N422" s="3">
        <f t="shared" si="12"/>
        <v>0</v>
      </c>
    </row>
    <row r="423" spans="1:14" ht="12.75">
      <c r="A423" s="1">
        <v>13482</v>
      </c>
      <c r="B423" s="1" t="s">
        <v>175</v>
      </c>
      <c r="C423" s="3">
        <v>6567.6</v>
      </c>
      <c r="D423" s="3">
        <v>6567.6</v>
      </c>
      <c r="H423" s="3">
        <v>6567.6</v>
      </c>
      <c r="K423" s="3">
        <v>0</v>
      </c>
      <c r="M423" s="3">
        <f t="shared" si="13"/>
        <v>6567.6</v>
      </c>
      <c r="N423" s="3">
        <f t="shared" si="12"/>
        <v>0</v>
      </c>
    </row>
    <row r="424" spans="1:14" ht="12.75">
      <c r="A424" s="1">
        <v>13496</v>
      </c>
      <c r="B424" s="1" t="s">
        <v>175</v>
      </c>
      <c r="C424" s="3">
        <v>625.76</v>
      </c>
      <c r="D424" s="3">
        <v>625.76</v>
      </c>
      <c r="E424" s="3">
        <v>625.76</v>
      </c>
      <c r="M424" s="3">
        <f t="shared" si="13"/>
        <v>625.76</v>
      </c>
      <c r="N424" s="3">
        <f t="shared" si="12"/>
        <v>0</v>
      </c>
    </row>
    <row r="425" spans="1:14" ht="12.75">
      <c r="A425" s="1">
        <v>13527</v>
      </c>
      <c r="B425" s="1" t="s">
        <v>175</v>
      </c>
      <c r="C425" s="3">
        <v>200</v>
      </c>
      <c r="D425" s="3">
        <v>200</v>
      </c>
      <c r="K425" s="3">
        <v>200</v>
      </c>
      <c r="M425" s="3">
        <f t="shared" si="13"/>
        <v>200</v>
      </c>
      <c r="N425" s="3">
        <f t="shared" si="12"/>
        <v>0</v>
      </c>
    </row>
    <row r="426" spans="1:14" ht="12.75">
      <c r="A426" s="1">
        <v>13537</v>
      </c>
      <c r="B426" s="1" t="s">
        <v>175</v>
      </c>
      <c r="C426" s="3">
        <v>5972.07</v>
      </c>
      <c r="D426" s="3">
        <v>5972.07</v>
      </c>
      <c r="K426" s="3">
        <v>5972.07</v>
      </c>
      <c r="M426" s="3">
        <f t="shared" si="13"/>
        <v>5972.07</v>
      </c>
      <c r="N426" s="3">
        <f t="shared" si="12"/>
        <v>0</v>
      </c>
    </row>
    <row r="427" spans="1:14" ht="12.75">
      <c r="A427" s="1">
        <v>13594</v>
      </c>
      <c r="B427" s="1" t="s">
        <v>175</v>
      </c>
      <c r="C427" s="3">
        <v>1772.84</v>
      </c>
      <c r="D427" s="3">
        <v>1772.84</v>
      </c>
      <c r="K427" s="3">
        <v>1772.84</v>
      </c>
      <c r="M427" s="3">
        <f t="shared" si="13"/>
        <v>1772.84</v>
      </c>
      <c r="N427" s="3">
        <f t="shared" si="12"/>
        <v>0</v>
      </c>
    </row>
    <row r="428" spans="1:14" ht="12.75">
      <c r="A428" s="1">
        <v>13652</v>
      </c>
      <c r="B428" s="1" t="s">
        <v>175</v>
      </c>
      <c r="C428" s="3">
        <v>500</v>
      </c>
      <c r="D428" s="3">
        <v>500</v>
      </c>
      <c r="K428" s="3">
        <v>500</v>
      </c>
      <c r="M428" s="3">
        <f t="shared" si="13"/>
        <v>500</v>
      </c>
      <c r="N428" s="3">
        <f t="shared" si="12"/>
        <v>0</v>
      </c>
    </row>
    <row r="429" spans="1:14" ht="12.75">
      <c r="A429" s="1">
        <v>13705</v>
      </c>
      <c r="B429" s="1" t="s">
        <v>175</v>
      </c>
      <c r="C429" s="3">
        <v>1464.93</v>
      </c>
      <c r="D429" s="3">
        <v>1464.93</v>
      </c>
      <c r="K429" s="3">
        <v>1464.93</v>
      </c>
      <c r="M429" s="3">
        <f t="shared" si="13"/>
        <v>1464.93</v>
      </c>
      <c r="N429" s="3">
        <f t="shared" si="12"/>
        <v>0</v>
      </c>
    </row>
    <row r="430" spans="1:14" ht="12.75">
      <c r="A430" s="1">
        <v>13709</v>
      </c>
      <c r="B430" s="1" t="s">
        <v>175</v>
      </c>
      <c r="C430" s="3">
        <v>85</v>
      </c>
      <c r="D430" s="3">
        <v>85</v>
      </c>
      <c r="J430" s="3">
        <v>85</v>
      </c>
      <c r="M430" s="3">
        <f t="shared" si="13"/>
        <v>85</v>
      </c>
      <c r="N430" s="3">
        <f t="shared" si="12"/>
        <v>0</v>
      </c>
    </row>
    <row r="431" spans="1:14" ht="12.75">
      <c r="A431" s="1">
        <v>13731</v>
      </c>
      <c r="B431" s="1" t="s">
        <v>175</v>
      </c>
      <c r="C431" s="3">
        <v>120</v>
      </c>
      <c r="D431" s="3">
        <v>120</v>
      </c>
      <c r="J431" s="3">
        <v>120</v>
      </c>
      <c r="M431" s="3">
        <f t="shared" si="13"/>
        <v>120</v>
      </c>
      <c r="N431" s="3">
        <f t="shared" si="12"/>
        <v>0</v>
      </c>
    </row>
    <row r="432" spans="1:14" ht="12.75">
      <c r="A432" s="1">
        <v>13733</v>
      </c>
      <c r="B432" s="1" t="s">
        <v>175</v>
      </c>
      <c r="C432" s="3">
        <v>880</v>
      </c>
      <c r="D432" s="3">
        <v>880</v>
      </c>
      <c r="K432" s="3">
        <v>880</v>
      </c>
      <c r="M432" s="3">
        <f t="shared" si="13"/>
        <v>880</v>
      </c>
      <c r="N432" s="3">
        <f t="shared" si="12"/>
        <v>0</v>
      </c>
    </row>
    <row r="433" spans="1:14" ht="12.75">
      <c r="A433" s="1">
        <v>13766</v>
      </c>
      <c r="B433" s="1" t="s">
        <v>175</v>
      </c>
      <c r="C433" s="3">
        <v>3312.9</v>
      </c>
      <c r="D433" s="3">
        <v>3312.9</v>
      </c>
      <c r="K433" s="3">
        <v>3312.9</v>
      </c>
      <c r="M433" s="3">
        <f t="shared" si="13"/>
        <v>3312.9</v>
      </c>
      <c r="N433" s="3">
        <f t="shared" si="12"/>
        <v>0</v>
      </c>
    </row>
    <row r="434" spans="1:14" ht="12.75">
      <c r="A434" s="1">
        <v>13789</v>
      </c>
      <c r="B434" s="1" t="s">
        <v>175</v>
      </c>
      <c r="C434" s="3">
        <v>500.04</v>
      </c>
      <c r="D434" s="3">
        <v>500.04</v>
      </c>
      <c r="K434" s="3">
        <v>500.04</v>
      </c>
      <c r="M434" s="3">
        <f t="shared" si="13"/>
        <v>500.04</v>
      </c>
      <c r="N434" s="3">
        <f t="shared" si="12"/>
        <v>0</v>
      </c>
    </row>
    <row r="435" spans="1:14" ht="12.75">
      <c r="A435" s="1">
        <v>13793</v>
      </c>
      <c r="B435" s="1" t="s">
        <v>175</v>
      </c>
      <c r="C435" s="3">
        <v>393.69</v>
      </c>
      <c r="D435" s="3">
        <v>393.69</v>
      </c>
      <c r="K435" s="3">
        <v>393.69</v>
      </c>
      <c r="M435" s="3">
        <f t="shared" si="13"/>
        <v>393.69</v>
      </c>
      <c r="N435" s="3">
        <f t="shared" si="12"/>
        <v>0</v>
      </c>
    </row>
    <row r="436" spans="1:14" ht="12.75">
      <c r="A436" s="1">
        <v>13798</v>
      </c>
      <c r="B436" s="1" t="s">
        <v>175</v>
      </c>
      <c r="C436" s="3">
        <v>89</v>
      </c>
      <c r="D436" s="3">
        <v>0</v>
      </c>
      <c r="E436" s="3">
        <v>89</v>
      </c>
      <c r="M436" s="3">
        <f t="shared" si="13"/>
        <v>89</v>
      </c>
      <c r="N436" s="3">
        <f t="shared" si="12"/>
        <v>0</v>
      </c>
    </row>
    <row r="437" spans="1:14" ht="12.75">
      <c r="A437" s="1">
        <v>13818</v>
      </c>
      <c r="B437" s="1" t="s">
        <v>175</v>
      </c>
      <c r="C437" s="3">
        <v>1105.25</v>
      </c>
      <c r="D437" s="3">
        <v>1105.25</v>
      </c>
      <c r="K437" s="3">
        <v>1105.25</v>
      </c>
      <c r="M437" s="3">
        <f t="shared" si="13"/>
        <v>1105.25</v>
      </c>
      <c r="N437" s="3">
        <f t="shared" si="12"/>
        <v>0</v>
      </c>
    </row>
    <row r="438" spans="1:14" ht="12.75">
      <c r="A438" s="1">
        <v>13819</v>
      </c>
      <c r="B438" s="1" t="s">
        <v>175</v>
      </c>
      <c r="C438" s="3">
        <v>272.76</v>
      </c>
      <c r="D438" s="3">
        <v>272.76</v>
      </c>
      <c r="K438" s="3">
        <v>272.76</v>
      </c>
      <c r="M438" s="3">
        <f t="shared" si="13"/>
        <v>272.76</v>
      </c>
      <c r="N438" s="3">
        <f t="shared" si="12"/>
        <v>0</v>
      </c>
    </row>
    <row r="439" spans="1:14" ht="12.75">
      <c r="A439" s="1">
        <v>13896</v>
      </c>
      <c r="B439" s="1" t="s">
        <v>175</v>
      </c>
      <c r="C439" s="3">
        <v>-6207.01</v>
      </c>
      <c r="D439" s="3">
        <v>792.99</v>
      </c>
      <c r="E439" s="3">
        <v>-6207.01</v>
      </c>
      <c r="M439" s="3">
        <f t="shared" si="13"/>
        <v>-6207.01</v>
      </c>
      <c r="N439" s="3">
        <f aca="true" t="shared" si="14" ref="N439:N499">M439-C439</f>
        <v>0</v>
      </c>
    </row>
    <row r="440" spans="1:14" ht="12.75">
      <c r="A440" s="1">
        <v>13922</v>
      </c>
      <c r="B440" s="1" t="s">
        <v>175</v>
      </c>
      <c r="C440" s="3">
        <v>859.99</v>
      </c>
      <c r="D440" s="3">
        <v>0</v>
      </c>
      <c r="E440" s="3">
        <v>859.99</v>
      </c>
      <c r="M440" s="3">
        <f aca="true" t="shared" si="15" ref="M440:M500">SUM(E440:L440)</f>
        <v>859.99</v>
      </c>
      <c r="N440" s="3">
        <f t="shared" si="14"/>
        <v>0</v>
      </c>
    </row>
    <row r="441" spans="1:14" ht="12.75">
      <c r="A441" s="1">
        <v>13960</v>
      </c>
      <c r="B441" s="1" t="s">
        <v>175</v>
      </c>
      <c r="C441" s="3">
        <v>202.76</v>
      </c>
      <c r="D441" s="3">
        <v>202.76</v>
      </c>
      <c r="K441" s="3">
        <v>202.76</v>
      </c>
      <c r="M441" s="3">
        <f t="shared" si="15"/>
        <v>202.76</v>
      </c>
      <c r="N441" s="3">
        <f t="shared" si="14"/>
        <v>0</v>
      </c>
    </row>
    <row r="442" spans="1:14" ht="12.75">
      <c r="A442" s="1">
        <v>13961</v>
      </c>
      <c r="B442" s="1" t="s">
        <v>175</v>
      </c>
      <c r="C442" s="3">
        <v>850</v>
      </c>
      <c r="D442" s="3">
        <v>850</v>
      </c>
      <c r="K442" s="3">
        <v>850</v>
      </c>
      <c r="M442" s="3">
        <f t="shared" si="15"/>
        <v>850</v>
      </c>
      <c r="N442" s="3">
        <f t="shared" si="14"/>
        <v>0</v>
      </c>
    </row>
    <row r="443" spans="1:14" ht="12.75">
      <c r="A443" s="1">
        <v>14008</v>
      </c>
      <c r="B443" s="1" t="s">
        <v>175</v>
      </c>
      <c r="C443" s="3">
        <v>2360</v>
      </c>
      <c r="D443" s="3">
        <v>2360</v>
      </c>
      <c r="K443" s="3">
        <v>2360</v>
      </c>
      <c r="M443" s="3">
        <f t="shared" si="15"/>
        <v>2360</v>
      </c>
      <c r="N443" s="3">
        <f t="shared" si="14"/>
        <v>0</v>
      </c>
    </row>
    <row r="444" spans="1:14" ht="12.75">
      <c r="A444" s="1">
        <v>14020</v>
      </c>
      <c r="B444" s="1" t="s">
        <v>175</v>
      </c>
      <c r="C444" s="3">
        <v>48</v>
      </c>
      <c r="D444" s="3">
        <v>0</v>
      </c>
      <c r="E444" s="3">
        <v>48</v>
      </c>
      <c r="M444" s="3">
        <f t="shared" si="15"/>
        <v>48</v>
      </c>
      <c r="N444" s="3">
        <f t="shared" si="14"/>
        <v>0</v>
      </c>
    </row>
    <row r="445" spans="1:14" ht="12.75">
      <c r="A445" s="1">
        <v>14058</v>
      </c>
      <c r="B445" s="1" t="s">
        <v>175</v>
      </c>
      <c r="C445" s="3">
        <v>307.94</v>
      </c>
      <c r="D445" s="3">
        <v>267.04</v>
      </c>
      <c r="I445" s="3">
        <v>307.94</v>
      </c>
      <c r="M445" s="3">
        <f t="shared" si="15"/>
        <v>307.94</v>
      </c>
      <c r="N445" s="3">
        <f t="shared" si="14"/>
        <v>0</v>
      </c>
    </row>
    <row r="446" spans="1:14" ht="12.75">
      <c r="A446" s="1">
        <v>14088</v>
      </c>
      <c r="B446" s="1" t="s">
        <v>175</v>
      </c>
      <c r="C446" s="3">
        <v>500</v>
      </c>
      <c r="D446" s="3">
        <v>0</v>
      </c>
      <c r="E446" s="3">
        <v>500</v>
      </c>
      <c r="M446" s="3">
        <f t="shared" si="15"/>
        <v>500</v>
      </c>
      <c r="N446" s="3">
        <f t="shared" si="14"/>
        <v>0</v>
      </c>
    </row>
    <row r="447" spans="1:14" ht="12.75">
      <c r="A447" s="1">
        <v>14098</v>
      </c>
      <c r="B447" s="1" t="s">
        <v>175</v>
      </c>
      <c r="C447" s="3">
        <v>16</v>
      </c>
      <c r="D447" s="3">
        <v>16</v>
      </c>
      <c r="I447" s="3">
        <v>16</v>
      </c>
      <c r="M447" s="3">
        <f t="shared" si="15"/>
        <v>16</v>
      </c>
      <c r="N447" s="3">
        <f t="shared" si="14"/>
        <v>0</v>
      </c>
    </row>
    <row r="448" spans="1:14" ht="12.75">
      <c r="A448" s="1">
        <v>14147</v>
      </c>
      <c r="B448" s="1" t="s">
        <v>175</v>
      </c>
      <c r="C448" s="3">
        <v>660</v>
      </c>
      <c r="D448" s="3">
        <v>660</v>
      </c>
      <c r="K448" s="3">
        <v>660</v>
      </c>
      <c r="M448" s="3">
        <f t="shared" si="15"/>
        <v>660</v>
      </c>
      <c r="N448" s="3">
        <f t="shared" si="14"/>
        <v>0</v>
      </c>
    </row>
    <row r="449" spans="1:14" ht="12.75">
      <c r="A449" s="1">
        <v>14181</v>
      </c>
      <c r="B449" s="1" t="s">
        <v>175</v>
      </c>
      <c r="C449" s="3">
        <v>20015.23</v>
      </c>
      <c r="D449" s="3">
        <v>20015.23</v>
      </c>
      <c r="I449" s="3">
        <v>20015.23</v>
      </c>
      <c r="K449" s="3">
        <v>0</v>
      </c>
      <c r="M449" s="3">
        <f t="shared" si="15"/>
        <v>20015.23</v>
      </c>
      <c r="N449" s="3">
        <f t="shared" si="14"/>
        <v>0</v>
      </c>
    </row>
    <row r="450" spans="1:14" ht="12.75">
      <c r="A450" s="1">
        <v>14197</v>
      </c>
      <c r="B450" s="1" t="s">
        <v>175</v>
      </c>
      <c r="C450" s="3">
        <v>3031.27</v>
      </c>
      <c r="D450" s="3">
        <v>2244.84</v>
      </c>
      <c r="I450" s="3">
        <v>3031.27</v>
      </c>
      <c r="M450" s="3">
        <f t="shared" si="15"/>
        <v>3031.27</v>
      </c>
      <c r="N450" s="3">
        <f t="shared" si="14"/>
        <v>0</v>
      </c>
    </row>
    <row r="451" spans="1:14" ht="12.75">
      <c r="A451" s="1">
        <v>14217</v>
      </c>
      <c r="B451" s="1" t="s">
        <v>175</v>
      </c>
      <c r="C451" s="3">
        <v>228548.57</v>
      </c>
      <c r="D451" s="3">
        <v>31422.6</v>
      </c>
      <c r="E451" s="3">
        <v>228548.57</v>
      </c>
      <c r="M451" s="3">
        <f t="shared" si="15"/>
        <v>228548.57</v>
      </c>
      <c r="N451" s="3">
        <f t="shared" si="14"/>
        <v>0</v>
      </c>
    </row>
    <row r="452" spans="1:14" ht="12.75">
      <c r="A452" s="1">
        <v>14222</v>
      </c>
      <c r="B452" s="1" t="s">
        <v>175</v>
      </c>
      <c r="C452" s="3">
        <v>1800</v>
      </c>
      <c r="D452" s="3">
        <v>1800</v>
      </c>
      <c r="E452" s="3">
        <v>0</v>
      </c>
      <c r="K452" s="3">
        <v>1800</v>
      </c>
      <c r="M452" s="3">
        <f t="shared" si="15"/>
        <v>1800</v>
      </c>
      <c r="N452" s="3">
        <f t="shared" si="14"/>
        <v>0</v>
      </c>
    </row>
    <row r="453" spans="1:14" ht="12.75">
      <c r="A453" s="1">
        <v>14231</v>
      </c>
      <c r="B453" s="1" t="s">
        <v>175</v>
      </c>
      <c r="C453" s="3">
        <v>720.04</v>
      </c>
      <c r="D453" s="3">
        <v>0</v>
      </c>
      <c r="E453" s="3">
        <v>720.04</v>
      </c>
      <c r="M453" s="3">
        <f t="shared" si="15"/>
        <v>720.04</v>
      </c>
      <c r="N453" s="3">
        <f t="shared" si="14"/>
        <v>0</v>
      </c>
    </row>
    <row r="454" spans="1:14" ht="12.75">
      <c r="A454" s="1">
        <v>14242</v>
      </c>
      <c r="B454" s="1" t="s">
        <v>175</v>
      </c>
      <c r="C454" s="3">
        <v>7.67</v>
      </c>
      <c r="D454" s="3">
        <v>7.67</v>
      </c>
      <c r="K454" s="3">
        <v>7.67</v>
      </c>
      <c r="M454" s="3">
        <f t="shared" si="15"/>
        <v>7.67</v>
      </c>
      <c r="N454" s="3">
        <f t="shared" si="14"/>
        <v>0</v>
      </c>
    </row>
    <row r="455" spans="1:14" ht="12.75">
      <c r="A455" s="1">
        <v>14339</v>
      </c>
      <c r="B455" s="1" t="s">
        <v>175</v>
      </c>
      <c r="C455" s="3">
        <v>3720</v>
      </c>
      <c r="D455" s="3">
        <v>3720</v>
      </c>
      <c r="H455" s="3">
        <v>3720</v>
      </c>
      <c r="K455" s="3">
        <v>0</v>
      </c>
      <c r="M455" s="3">
        <f t="shared" si="15"/>
        <v>3720</v>
      </c>
      <c r="N455" s="3">
        <f t="shared" si="14"/>
        <v>0</v>
      </c>
    </row>
    <row r="456" spans="1:14" ht="12.75">
      <c r="A456" s="1">
        <v>14379</v>
      </c>
      <c r="B456" s="1" t="s">
        <v>175</v>
      </c>
      <c r="C456" s="3">
        <v>300</v>
      </c>
      <c r="D456" s="3">
        <v>0</v>
      </c>
      <c r="E456" s="3">
        <v>300</v>
      </c>
      <c r="M456" s="3">
        <f t="shared" si="15"/>
        <v>300</v>
      </c>
      <c r="N456" s="3">
        <f t="shared" si="14"/>
        <v>0</v>
      </c>
    </row>
    <row r="457" spans="1:14" ht="12.75">
      <c r="A457" s="1">
        <v>14404</v>
      </c>
      <c r="B457" s="1" t="s">
        <v>175</v>
      </c>
      <c r="C457" s="3">
        <v>1100.28</v>
      </c>
      <c r="D457" s="3">
        <v>-2700</v>
      </c>
      <c r="E457" s="3">
        <v>1100.28</v>
      </c>
      <c r="M457" s="3">
        <f t="shared" si="15"/>
        <v>1100.28</v>
      </c>
      <c r="N457" s="3">
        <f t="shared" si="14"/>
        <v>0</v>
      </c>
    </row>
    <row r="458" spans="1:14" ht="12.75">
      <c r="A458" s="1">
        <v>14469</v>
      </c>
      <c r="B458" s="1" t="s">
        <v>175</v>
      </c>
      <c r="C458" s="3">
        <v>250.01</v>
      </c>
      <c r="D458" s="3">
        <v>250.01</v>
      </c>
      <c r="K458" s="3">
        <v>250.01</v>
      </c>
      <c r="M458" s="3">
        <f t="shared" si="15"/>
        <v>250.01</v>
      </c>
      <c r="N458" s="3">
        <f t="shared" si="14"/>
        <v>0</v>
      </c>
    </row>
    <row r="459" spans="1:14" ht="12.75">
      <c r="A459" s="1">
        <v>14504</v>
      </c>
      <c r="B459" s="1" t="s">
        <v>175</v>
      </c>
      <c r="C459" s="3">
        <v>80</v>
      </c>
      <c r="D459" s="3">
        <v>80</v>
      </c>
      <c r="K459" s="3">
        <v>80</v>
      </c>
      <c r="M459" s="3">
        <f t="shared" si="15"/>
        <v>80</v>
      </c>
      <c r="N459" s="3">
        <f t="shared" si="14"/>
        <v>0</v>
      </c>
    </row>
    <row r="460" spans="1:14" ht="12.75">
      <c r="A460" s="1">
        <v>14505</v>
      </c>
      <c r="B460" s="1" t="s">
        <v>175</v>
      </c>
      <c r="C460" s="3">
        <v>850</v>
      </c>
      <c r="D460" s="3">
        <v>850</v>
      </c>
      <c r="K460" s="3">
        <v>850</v>
      </c>
      <c r="M460" s="3">
        <f t="shared" si="15"/>
        <v>850</v>
      </c>
      <c r="N460" s="3">
        <f t="shared" si="14"/>
        <v>0</v>
      </c>
    </row>
    <row r="461" spans="1:14" ht="12.75">
      <c r="A461" s="1">
        <v>14514</v>
      </c>
      <c r="B461" s="1" t="s">
        <v>175</v>
      </c>
      <c r="C461" s="3">
        <v>1200.82</v>
      </c>
      <c r="D461" s="3">
        <v>2750.8</v>
      </c>
      <c r="I461" s="3">
        <v>1200.82</v>
      </c>
      <c r="M461" s="3">
        <f t="shared" si="15"/>
        <v>1200.82</v>
      </c>
      <c r="N461" s="3">
        <f t="shared" si="14"/>
        <v>0</v>
      </c>
    </row>
    <row r="462" spans="1:14" ht="12.75">
      <c r="A462" s="1">
        <v>14595</v>
      </c>
      <c r="B462" s="1" t="s">
        <v>175</v>
      </c>
      <c r="C462" s="3">
        <v>537.28</v>
      </c>
      <c r="D462" s="3">
        <v>537.28</v>
      </c>
      <c r="I462" s="3">
        <v>537.28</v>
      </c>
      <c r="M462" s="3">
        <f t="shared" si="15"/>
        <v>537.28</v>
      </c>
      <c r="N462" s="3">
        <f t="shared" si="14"/>
        <v>0</v>
      </c>
    </row>
    <row r="463" spans="1:14" ht="12.75">
      <c r="A463" s="1">
        <v>14645</v>
      </c>
      <c r="B463" s="1" t="s">
        <v>175</v>
      </c>
      <c r="C463" s="3">
        <v>1499.99</v>
      </c>
      <c r="D463" s="3">
        <v>0</v>
      </c>
      <c r="E463" s="3">
        <v>1499.99</v>
      </c>
      <c r="M463" s="3">
        <f t="shared" si="15"/>
        <v>1499.99</v>
      </c>
      <c r="N463" s="3">
        <f t="shared" si="14"/>
        <v>0</v>
      </c>
    </row>
    <row r="464" spans="1:14" ht="12.75">
      <c r="A464" s="1">
        <v>14686</v>
      </c>
      <c r="B464" s="1" t="s">
        <v>175</v>
      </c>
      <c r="C464" s="3">
        <v>173</v>
      </c>
      <c r="D464" s="3">
        <v>173</v>
      </c>
      <c r="J464" s="3">
        <v>173</v>
      </c>
      <c r="M464" s="3">
        <f t="shared" si="15"/>
        <v>173</v>
      </c>
      <c r="N464" s="3">
        <f t="shared" si="14"/>
        <v>0</v>
      </c>
    </row>
    <row r="465" spans="1:14" ht="12.75">
      <c r="A465" s="1">
        <v>14698</v>
      </c>
      <c r="B465" s="1" t="s">
        <v>175</v>
      </c>
      <c r="C465" s="3">
        <v>400.01</v>
      </c>
      <c r="D465" s="3">
        <v>225.02</v>
      </c>
      <c r="I465" s="3">
        <v>400.01</v>
      </c>
      <c r="M465" s="3">
        <f t="shared" si="15"/>
        <v>400.01</v>
      </c>
      <c r="N465" s="3">
        <f t="shared" si="14"/>
        <v>0</v>
      </c>
    </row>
    <row r="466" spans="1:14" ht="12.75">
      <c r="A466" s="1">
        <v>14699</v>
      </c>
      <c r="B466" s="1" t="s">
        <v>175</v>
      </c>
      <c r="C466" s="3">
        <v>105.18</v>
      </c>
      <c r="D466" s="3">
        <v>0</v>
      </c>
      <c r="E466" s="3">
        <v>105.18</v>
      </c>
      <c r="M466" s="3">
        <f t="shared" si="15"/>
        <v>105.18</v>
      </c>
      <c r="N466" s="3">
        <f t="shared" si="14"/>
        <v>0</v>
      </c>
    </row>
    <row r="467" spans="1:14" ht="12.75">
      <c r="A467" s="1">
        <v>14707</v>
      </c>
      <c r="B467" s="1" t="s">
        <v>175</v>
      </c>
      <c r="C467" s="3">
        <v>5600</v>
      </c>
      <c r="D467" s="3">
        <v>5600</v>
      </c>
      <c r="J467" s="3">
        <v>5600</v>
      </c>
      <c r="M467" s="3">
        <f t="shared" si="15"/>
        <v>5600</v>
      </c>
      <c r="N467" s="3">
        <f t="shared" si="14"/>
        <v>0</v>
      </c>
    </row>
    <row r="468" spans="1:14" ht="12.75">
      <c r="A468" s="1">
        <v>14715</v>
      </c>
      <c r="B468" s="1" t="s">
        <v>175</v>
      </c>
      <c r="C468" s="3">
        <v>9858.91</v>
      </c>
      <c r="D468" s="3">
        <v>9358.91</v>
      </c>
      <c r="J468" s="3">
        <v>9858.91</v>
      </c>
      <c r="M468" s="3">
        <f t="shared" si="15"/>
        <v>9858.91</v>
      </c>
      <c r="N468" s="3">
        <f t="shared" si="14"/>
        <v>0</v>
      </c>
    </row>
    <row r="469" spans="1:14" ht="12.75">
      <c r="A469" s="1">
        <v>14725</v>
      </c>
      <c r="B469" s="1" t="s">
        <v>175</v>
      </c>
      <c r="C469" s="3">
        <v>2000</v>
      </c>
      <c r="D469" s="3">
        <v>1300</v>
      </c>
      <c r="I469" s="3">
        <v>2000</v>
      </c>
      <c r="M469" s="3">
        <f t="shared" si="15"/>
        <v>2000</v>
      </c>
      <c r="N469" s="3">
        <f t="shared" si="14"/>
        <v>0</v>
      </c>
    </row>
    <row r="470" spans="1:14" ht="12.75">
      <c r="A470" s="1">
        <v>14726</v>
      </c>
      <c r="B470" s="1" t="s">
        <v>175</v>
      </c>
      <c r="C470" s="3">
        <v>2850</v>
      </c>
      <c r="D470" s="3">
        <v>2850</v>
      </c>
      <c r="K470" s="3">
        <v>2850</v>
      </c>
      <c r="M470" s="3">
        <f t="shared" si="15"/>
        <v>2850</v>
      </c>
      <c r="N470" s="3">
        <f t="shared" si="14"/>
        <v>0</v>
      </c>
    </row>
    <row r="471" spans="1:14" ht="12.75">
      <c r="A471" s="1">
        <v>14759</v>
      </c>
      <c r="B471" s="1" t="s">
        <v>175</v>
      </c>
      <c r="C471" s="3">
        <v>150</v>
      </c>
      <c r="D471" s="3">
        <v>150</v>
      </c>
      <c r="K471" s="3">
        <v>150</v>
      </c>
      <c r="M471" s="3">
        <f t="shared" si="15"/>
        <v>150</v>
      </c>
      <c r="N471" s="3">
        <f t="shared" si="14"/>
        <v>0</v>
      </c>
    </row>
    <row r="472" spans="1:14" ht="12.75">
      <c r="A472" s="1">
        <v>14783</v>
      </c>
      <c r="B472" s="1" t="s">
        <v>175</v>
      </c>
      <c r="C472" s="3">
        <v>616.67</v>
      </c>
      <c r="D472" s="3">
        <v>616.67</v>
      </c>
      <c r="K472" s="3">
        <v>616.67</v>
      </c>
      <c r="M472" s="3">
        <f t="shared" si="15"/>
        <v>616.67</v>
      </c>
      <c r="N472" s="3">
        <f t="shared" si="14"/>
        <v>0</v>
      </c>
    </row>
    <row r="473" spans="1:14" ht="12.75">
      <c r="A473" s="1">
        <v>14852</v>
      </c>
      <c r="B473" s="1" t="s">
        <v>175</v>
      </c>
      <c r="C473" s="3">
        <v>550.01</v>
      </c>
      <c r="D473" s="3">
        <v>0</v>
      </c>
      <c r="E473" s="3">
        <v>550.01</v>
      </c>
      <c r="M473" s="3">
        <f t="shared" si="15"/>
        <v>550.01</v>
      </c>
      <c r="N473" s="3">
        <f t="shared" si="14"/>
        <v>0</v>
      </c>
    </row>
    <row r="474" spans="1:14" ht="12.75">
      <c r="A474" s="1">
        <v>14887</v>
      </c>
      <c r="B474" s="1" t="s">
        <v>175</v>
      </c>
      <c r="C474" s="3">
        <v>499.98</v>
      </c>
      <c r="D474" s="3">
        <v>0</v>
      </c>
      <c r="E474" s="3">
        <v>499.98</v>
      </c>
      <c r="M474" s="3">
        <f t="shared" si="15"/>
        <v>499.98</v>
      </c>
      <c r="N474" s="3">
        <f t="shared" si="14"/>
        <v>0</v>
      </c>
    </row>
    <row r="475" spans="1:14" ht="12.75">
      <c r="A475" s="1">
        <v>14904</v>
      </c>
      <c r="B475" s="1" t="s">
        <v>175</v>
      </c>
      <c r="C475" s="3">
        <v>324.96</v>
      </c>
      <c r="D475" s="3">
        <v>324.96</v>
      </c>
      <c r="K475" s="3">
        <v>324.96</v>
      </c>
      <c r="M475" s="3">
        <f t="shared" si="15"/>
        <v>324.96</v>
      </c>
      <c r="N475" s="3">
        <f t="shared" si="14"/>
        <v>0</v>
      </c>
    </row>
    <row r="476" spans="1:14" ht="12.75">
      <c r="A476" s="1">
        <v>14913</v>
      </c>
      <c r="B476" s="1" t="s">
        <v>175</v>
      </c>
      <c r="C476" s="3">
        <v>1600</v>
      </c>
      <c r="D476" s="3">
        <v>0</v>
      </c>
      <c r="E476" s="3">
        <v>1600</v>
      </c>
      <c r="M476" s="3">
        <f t="shared" si="15"/>
        <v>1600</v>
      </c>
      <c r="N476" s="3">
        <f t="shared" si="14"/>
        <v>0</v>
      </c>
    </row>
    <row r="477" spans="1:14" ht="12.75">
      <c r="A477" s="1">
        <v>14921</v>
      </c>
      <c r="B477" s="1" t="s">
        <v>175</v>
      </c>
      <c r="C477" s="3">
        <v>182.5</v>
      </c>
      <c r="D477" s="3">
        <v>182.5</v>
      </c>
      <c r="J477" s="3">
        <v>182.5</v>
      </c>
      <c r="M477" s="3">
        <f t="shared" si="15"/>
        <v>182.5</v>
      </c>
      <c r="N477" s="3">
        <f t="shared" si="14"/>
        <v>0</v>
      </c>
    </row>
    <row r="478" spans="1:14" ht="12.75">
      <c r="A478" s="1">
        <v>14923</v>
      </c>
      <c r="B478" s="1" t="s">
        <v>175</v>
      </c>
      <c r="C478" s="3">
        <v>6650</v>
      </c>
      <c r="D478" s="3">
        <v>6650</v>
      </c>
      <c r="I478" s="3">
        <v>6650</v>
      </c>
      <c r="M478" s="3">
        <f t="shared" si="15"/>
        <v>6650</v>
      </c>
      <c r="N478" s="3">
        <f t="shared" si="14"/>
        <v>0</v>
      </c>
    </row>
    <row r="479" spans="1:14" ht="12.75">
      <c r="A479" s="1">
        <v>14949</v>
      </c>
      <c r="B479" s="1" t="s">
        <v>175</v>
      </c>
      <c r="C479" s="3">
        <v>150</v>
      </c>
      <c r="D479" s="3">
        <v>150</v>
      </c>
      <c r="K479" s="3">
        <v>150</v>
      </c>
      <c r="M479" s="3">
        <f t="shared" si="15"/>
        <v>150</v>
      </c>
      <c r="N479" s="3">
        <f t="shared" si="14"/>
        <v>0</v>
      </c>
    </row>
    <row r="480" spans="1:14" ht="12.75">
      <c r="A480" s="1">
        <v>14952</v>
      </c>
      <c r="B480" s="1" t="s">
        <v>175</v>
      </c>
      <c r="C480" s="3">
        <v>990</v>
      </c>
      <c r="D480" s="3">
        <v>990</v>
      </c>
      <c r="J480" s="3">
        <v>990</v>
      </c>
      <c r="M480" s="3">
        <f t="shared" si="15"/>
        <v>990</v>
      </c>
      <c r="N480" s="3">
        <f t="shared" si="14"/>
        <v>0</v>
      </c>
    </row>
    <row r="481" spans="1:14" ht="12.75">
      <c r="A481" s="1">
        <v>15016</v>
      </c>
      <c r="B481" s="1" t="s">
        <v>175</v>
      </c>
      <c r="C481" s="3">
        <v>12957.85</v>
      </c>
      <c r="D481" s="3">
        <v>12957.85</v>
      </c>
      <c r="J481" s="3">
        <v>12957.85</v>
      </c>
      <c r="M481" s="3">
        <f t="shared" si="15"/>
        <v>12957.85</v>
      </c>
      <c r="N481" s="3">
        <f t="shared" si="14"/>
        <v>0</v>
      </c>
    </row>
    <row r="482" spans="1:14" ht="12.75">
      <c r="A482" s="1">
        <v>15039</v>
      </c>
      <c r="B482" s="1" t="s">
        <v>175</v>
      </c>
      <c r="C482" s="3">
        <v>181.01</v>
      </c>
      <c r="D482" s="3">
        <v>181.01</v>
      </c>
      <c r="K482" s="3">
        <v>181.01</v>
      </c>
      <c r="M482" s="3">
        <f t="shared" si="15"/>
        <v>181.01</v>
      </c>
      <c r="N482" s="3">
        <f t="shared" si="14"/>
        <v>0</v>
      </c>
    </row>
    <row r="483" spans="1:14" ht="12.75">
      <c r="A483" s="1">
        <v>15055</v>
      </c>
      <c r="B483" s="1" t="s">
        <v>175</v>
      </c>
      <c r="C483" s="3">
        <v>150</v>
      </c>
      <c r="D483" s="3">
        <v>150</v>
      </c>
      <c r="J483" s="3">
        <v>150</v>
      </c>
      <c r="M483" s="3">
        <f t="shared" si="15"/>
        <v>150</v>
      </c>
      <c r="N483" s="3">
        <f t="shared" si="14"/>
        <v>0</v>
      </c>
    </row>
    <row r="484" spans="1:14" ht="12.75">
      <c r="A484" s="1">
        <v>15172</v>
      </c>
      <c r="B484" s="1" t="s">
        <v>175</v>
      </c>
      <c r="C484" s="3">
        <v>9800</v>
      </c>
      <c r="D484" s="3">
        <v>9800</v>
      </c>
      <c r="J484" s="3">
        <v>9800</v>
      </c>
      <c r="M484" s="3">
        <f t="shared" si="15"/>
        <v>9800</v>
      </c>
      <c r="N484" s="3">
        <f t="shared" si="14"/>
        <v>0</v>
      </c>
    </row>
    <row r="485" spans="1:14" ht="12.75">
      <c r="A485" s="1">
        <v>15176</v>
      </c>
      <c r="B485" s="1" t="s">
        <v>175</v>
      </c>
      <c r="C485" s="3">
        <v>553.47</v>
      </c>
      <c r="D485" s="3">
        <v>553.47</v>
      </c>
      <c r="K485" s="3">
        <v>553.47</v>
      </c>
      <c r="M485" s="3">
        <f t="shared" si="15"/>
        <v>553.47</v>
      </c>
      <c r="N485" s="3">
        <f t="shared" si="14"/>
        <v>0</v>
      </c>
    </row>
    <row r="486" spans="1:14" ht="12.75">
      <c r="A486" s="1">
        <v>15249</v>
      </c>
      <c r="B486" s="1" t="s">
        <v>175</v>
      </c>
      <c r="C486" s="3">
        <v>-11800</v>
      </c>
      <c r="D486" s="3">
        <v>-8706.08</v>
      </c>
      <c r="E486" s="3">
        <v>-11800</v>
      </c>
      <c r="M486" s="3">
        <f t="shared" si="15"/>
        <v>-11800</v>
      </c>
      <c r="N486" s="3">
        <f t="shared" si="14"/>
        <v>0</v>
      </c>
    </row>
    <row r="487" spans="1:14" ht="12.75">
      <c r="A487" s="1">
        <v>15252</v>
      </c>
      <c r="B487" s="1" t="s">
        <v>175</v>
      </c>
      <c r="C487" s="3">
        <v>2500</v>
      </c>
      <c r="D487" s="3">
        <v>0</v>
      </c>
      <c r="E487" s="3">
        <v>2500</v>
      </c>
      <c r="M487" s="3">
        <f t="shared" si="15"/>
        <v>2500</v>
      </c>
      <c r="N487" s="3">
        <f t="shared" si="14"/>
        <v>0</v>
      </c>
    </row>
    <row r="488" spans="1:14" ht="12.75">
      <c r="A488" s="1">
        <v>15340</v>
      </c>
      <c r="B488" s="1" t="s">
        <v>175</v>
      </c>
      <c r="C488" s="3">
        <v>-500</v>
      </c>
      <c r="D488" s="3">
        <v>-2000</v>
      </c>
      <c r="E488" s="3">
        <v>-500</v>
      </c>
      <c r="M488" s="3">
        <f t="shared" si="15"/>
        <v>-500</v>
      </c>
      <c r="N488" s="3">
        <f t="shared" si="14"/>
        <v>0</v>
      </c>
    </row>
    <row r="489" spans="1:14" ht="12.75">
      <c r="A489" s="1">
        <v>15373</v>
      </c>
      <c r="B489" s="1" t="s">
        <v>175</v>
      </c>
      <c r="C489" s="3">
        <v>199.99</v>
      </c>
      <c r="D489" s="3">
        <v>199.99</v>
      </c>
      <c r="K489" s="3">
        <v>199.99</v>
      </c>
      <c r="M489" s="3">
        <f t="shared" si="15"/>
        <v>199.99</v>
      </c>
      <c r="N489" s="3">
        <f t="shared" si="14"/>
        <v>0</v>
      </c>
    </row>
    <row r="490" spans="1:14" ht="12.75">
      <c r="A490" s="1">
        <v>15380</v>
      </c>
      <c r="B490" s="1" t="s">
        <v>175</v>
      </c>
      <c r="C490" s="3">
        <v>450</v>
      </c>
      <c r="D490" s="3">
        <v>450</v>
      </c>
      <c r="K490" s="3">
        <v>450</v>
      </c>
      <c r="M490" s="3">
        <f t="shared" si="15"/>
        <v>450</v>
      </c>
      <c r="N490" s="3">
        <f t="shared" si="14"/>
        <v>0</v>
      </c>
    </row>
    <row r="491" spans="1:14" ht="12.75">
      <c r="A491" s="1">
        <v>15441</v>
      </c>
      <c r="B491" s="1" t="s">
        <v>175</v>
      </c>
      <c r="C491" s="3">
        <v>380.7</v>
      </c>
      <c r="D491" s="3">
        <v>0</v>
      </c>
      <c r="E491" s="3">
        <v>380.7</v>
      </c>
      <c r="M491" s="3">
        <f t="shared" si="15"/>
        <v>380.7</v>
      </c>
      <c r="N491" s="3">
        <f t="shared" si="14"/>
        <v>0</v>
      </c>
    </row>
    <row r="492" spans="1:14" ht="12.75">
      <c r="A492" s="1">
        <v>15459</v>
      </c>
      <c r="B492" s="1" t="s">
        <v>175</v>
      </c>
      <c r="C492" s="3">
        <v>125</v>
      </c>
      <c r="D492" s="3">
        <v>125</v>
      </c>
      <c r="K492" s="3">
        <v>125</v>
      </c>
      <c r="M492" s="3">
        <f t="shared" si="15"/>
        <v>125</v>
      </c>
      <c r="N492" s="3">
        <f t="shared" si="14"/>
        <v>0</v>
      </c>
    </row>
    <row r="493" spans="1:14" ht="12.75">
      <c r="A493" s="1">
        <v>15499</v>
      </c>
      <c r="B493" s="1" t="s">
        <v>175</v>
      </c>
      <c r="C493" s="3">
        <v>140.01</v>
      </c>
      <c r="D493" s="3">
        <v>140.01</v>
      </c>
      <c r="J493" s="3">
        <v>140.01</v>
      </c>
      <c r="M493" s="3">
        <f t="shared" si="15"/>
        <v>140.01</v>
      </c>
      <c r="N493" s="3">
        <f t="shared" si="14"/>
        <v>0</v>
      </c>
    </row>
    <row r="494" spans="1:14" ht="12.75">
      <c r="A494" s="1">
        <v>15503</v>
      </c>
      <c r="B494" s="1" t="s">
        <v>175</v>
      </c>
      <c r="C494" s="3">
        <v>300</v>
      </c>
      <c r="D494" s="3">
        <v>300</v>
      </c>
      <c r="K494" s="3">
        <v>300</v>
      </c>
      <c r="M494" s="3">
        <f t="shared" si="15"/>
        <v>300</v>
      </c>
      <c r="N494" s="3">
        <f t="shared" si="14"/>
        <v>0</v>
      </c>
    </row>
    <row r="495" spans="1:14" ht="12.75">
      <c r="A495" s="1">
        <v>15550</v>
      </c>
      <c r="B495" s="1" t="s">
        <v>175</v>
      </c>
      <c r="C495" s="3">
        <v>200</v>
      </c>
      <c r="D495" s="3">
        <v>200</v>
      </c>
      <c r="K495" s="3">
        <v>200</v>
      </c>
      <c r="M495" s="3">
        <f t="shared" si="15"/>
        <v>200</v>
      </c>
      <c r="N495" s="3">
        <f t="shared" si="14"/>
        <v>0</v>
      </c>
    </row>
    <row r="496" spans="1:14" ht="12.75">
      <c r="A496" s="1">
        <v>15551</v>
      </c>
      <c r="B496" s="1" t="s">
        <v>175</v>
      </c>
      <c r="C496" s="3">
        <v>540.01</v>
      </c>
      <c r="D496" s="3">
        <v>540.01</v>
      </c>
      <c r="K496" s="3">
        <v>540.01</v>
      </c>
      <c r="M496" s="3">
        <f t="shared" si="15"/>
        <v>540.01</v>
      </c>
      <c r="N496" s="3">
        <f t="shared" si="14"/>
        <v>0</v>
      </c>
    </row>
    <row r="497" spans="1:14" ht="12.75">
      <c r="A497" s="1">
        <v>15602</v>
      </c>
      <c r="B497" s="1" t="s">
        <v>175</v>
      </c>
      <c r="C497" s="3">
        <v>2149.99</v>
      </c>
      <c r="D497" s="3">
        <v>0</v>
      </c>
      <c r="E497" s="3">
        <v>2149.99</v>
      </c>
      <c r="M497" s="3">
        <f t="shared" si="15"/>
        <v>2149.99</v>
      </c>
      <c r="N497" s="3">
        <f t="shared" si="14"/>
        <v>0</v>
      </c>
    </row>
    <row r="498" spans="1:14" ht="12.75">
      <c r="A498" s="1">
        <v>15654</v>
      </c>
      <c r="B498" s="1" t="s">
        <v>175</v>
      </c>
      <c r="C498" s="3">
        <v>300.01</v>
      </c>
      <c r="D498" s="3">
        <v>300.01</v>
      </c>
      <c r="K498" s="3">
        <v>300.01</v>
      </c>
      <c r="M498" s="3">
        <f t="shared" si="15"/>
        <v>300.01</v>
      </c>
      <c r="N498" s="3">
        <f t="shared" si="14"/>
        <v>0</v>
      </c>
    </row>
    <row r="499" spans="1:14" ht="12.75">
      <c r="A499" s="1">
        <v>15685</v>
      </c>
      <c r="B499" s="1" t="s">
        <v>175</v>
      </c>
      <c r="C499" s="3">
        <v>5055.93</v>
      </c>
      <c r="D499" s="3">
        <v>0</v>
      </c>
      <c r="E499" s="3">
        <v>5055.93</v>
      </c>
      <c r="M499" s="3">
        <f t="shared" si="15"/>
        <v>5055.93</v>
      </c>
      <c r="N499" s="3">
        <f t="shared" si="14"/>
        <v>0</v>
      </c>
    </row>
    <row r="500" spans="1:14" ht="12.75">
      <c r="A500" s="1">
        <v>15689</v>
      </c>
      <c r="B500" s="1" t="s">
        <v>175</v>
      </c>
      <c r="C500" s="3">
        <v>0.8</v>
      </c>
      <c r="D500" s="3">
        <v>80.01</v>
      </c>
      <c r="E500" s="3">
        <v>0.8</v>
      </c>
      <c r="M500" s="3">
        <f t="shared" si="15"/>
        <v>0.8</v>
      </c>
      <c r="N500" s="3">
        <f aca="true" t="shared" si="16" ref="N500:N558">M500-C500</f>
        <v>0</v>
      </c>
    </row>
    <row r="501" spans="1:14" ht="12.75">
      <c r="A501" s="1">
        <v>15707</v>
      </c>
      <c r="B501" s="1" t="s">
        <v>175</v>
      </c>
      <c r="C501" s="3">
        <v>241.65</v>
      </c>
      <c r="D501" s="3">
        <v>241.65</v>
      </c>
      <c r="K501" s="3">
        <v>241.65</v>
      </c>
      <c r="M501" s="3">
        <f aca="true" t="shared" si="17" ref="M501:M559">SUM(E501:L501)</f>
        <v>241.65</v>
      </c>
      <c r="N501" s="3">
        <f t="shared" si="16"/>
        <v>0</v>
      </c>
    </row>
    <row r="502" spans="1:14" ht="12.75">
      <c r="A502" s="1">
        <v>15730</v>
      </c>
      <c r="B502" s="1" t="s">
        <v>175</v>
      </c>
      <c r="C502" s="3">
        <v>484.71</v>
      </c>
      <c r="D502" s="3">
        <v>365.91</v>
      </c>
      <c r="J502" s="3">
        <v>484.71</v>
      </c>
      <c r="M502" s="3">
        <f t="shared" si="17"/>
        <v>484.71</v>
      </c>
      <c r="N502" s="3">
        <f t="shared" si="16"/>
        <v>0</v>
      </c>
    </row>
    <row r="503" spans="1:14" ht="12.75">
      <c r="A503" s="1">
        <v>15848</v>
      </c>
      <c r="B503" s="1" t="s">
        <v>175</v>
      </c>
      <c r="C503" s="3">
        <v>59.99</v>
      </c>
      <c r="D503" s="3">
        <v>0</v>
      </c>
      <c r="E503" s="3">
        <v>59.99</v>
      </c>
      <c r="M503" s="3">
        <f t="shared" si="17"/>
        <v>59.99</v>
      </c>
      <c r="N503" s="3">
        <f t="shared" si="16"/>
        <v>0</v>
      </c>
    </row>
    <row r="504" spans="1:14" ht="12.75">
      <c r="A504" s="1">
        <v>15879</v>
      </c>
      <c r="B504" s="1" t="s">
        <v>175</v>
      </c>
      <c r="C504" s="3">
        <v>1500</v>
      </c>
      <c r="D504" s="3">
        <v>0</v>
      </c>
      <c r="E504" s="3">
        <v>1500</v>
      </c>
      <c r="M504" s="3">
        <f t="shared" si="17"/>
        <v>1500</v>
      </c>
      <c r="N504" s="3">
        <f t="shared" si="16"/>
        <v>0</v>
      </c>
    </row>
    <row r="505" spans="1:14" ht="12.75">
      <c r="A505" s="1">
        <v>15896</v>
      </c>
      <c r="B505" s="1" t="s">
        <v>175</v>
      </c>
      <c r="C505" s="3">
        <v>137</v>
      </c>
      <c r="D505" s="3">
        <v>0</v>
      </c>
      <c r="E505" s="3">
        <v>137</v>
      </c>
      <c r="M505" s="3">
        <f t="shared" si="17"/>
        <v>137</v>
      </c>
      <c r="N505" s="3">
        <f t="shared" si="16"/>
        <v>0</v>
      </c>
    </row>
    <row r="506" spans="1:14" ht="12.75">
      <c r="A506" s="1">
        <v>15939</v>
      </c>
      <c r="B506" s="1" t="s">
        <v>175</v>
      </c>
      <c r="C506" s="3">
        <v>10</v>
      </c>
      <c r="D506" s="3">
        <v>10</v>
      </c>
      <c r="K506" s="3">
        <v>10</v>
      </c>
      <c r="M506" s="3">
        <f t="shared" si="17"/>
        <v>10</v>
      </c>
      <c r="N506" s="3">
        <f t="shared" si="16"/>
        <v>0</v>
      </c>
    </row>
    <row r="507" spans="1:14" ht="12.75">
      <c r="A507" s="1">
        <v>15964</v>
      </c>
      <c r="B507" s="1" t="s">
        <v>175</v>
      </c>
      <c r="C507" s="3">
        <v>419.99</v>
      </c>
      <c r="D507" s="3">
        <v>419.99</v>
      </c>
      <c r="K507" s="3">
        <v>419.99</v>
      </c>
      <c r="M507" s="3">
        <f t="shared" si="17"/>
        <v>419.99</v>
      </c>
      <c r="N507" s="3">
        <f t="shared" si="16"/>
        <v>0</v>
      </c>
    </row>
    <row r="508" spans="1:14" ht="12.75">
      <c r="A508" s="1">
        <v>15988</v>
      </c>
      <c r="B508" s="1" t="s">
        <v>175</v>
      </c>
      <c r="C508" s="3">
        <v>1860</v>
      </c>
      <c r="D508" s="3">
        <v>1860</v>
      </c>
      <c r="J508" s="3">
        <v>1860</v>
      </c>
      <c r="M508" s="3">
        <f t="shared" si="17"/>
        <v>1860</v>
      </c>
      <c r="N508" s="3">
        <f t="shared" si="16"/>
        <v>0</v>
      </c>
    </row>
    <row r="509" spans="1:14" ht="12.75">
      <c r="A509" s="1">
        <v>16247</v>
      </c>
      <c r="B509" s="1" t="s">
        <v>175</v>
      </c>
      <c r="C509" s="3">
        <v>22400</v>
      </c>
      <c r="D509" s="3">
        <v>22400</v>
      </c>
      <c r="H509" s="3">
        <v>22400</v>
      </c>
      <c r="K509" s="3">
        <v>0</v>
      </c>
      <c r="M509" s="3">
        <f t="shared" si="17"/>
        <v>22400</v>
      </c>
      <c r="N509" s="3">
        <f t="shared" si="16"/>
        <v>0</v>
      </c>
    </row>
    <row r="510" spans="1:14" ht="12.75">
      <c r="A510" s="1">
        <v>16265</v>
      </c>
      <c r="B510" s="1" t="s">
        <v>175</v>
      </c>
      <c r="C510" s="3">
        <v>230</v>
      </c>
      <c r="D510" s="3">
        <v>0</v>
      </c>
      <c r="E510" s="3">
        <v>230</v>
      </c>
      <c r="M510" s="3">
        <f t="shared" si="17"/>
        <v>230</v>
      </c>
      <c r="N510" s="3">
        <f t="shared" si="16"/>
        <v>0</v>
      </c>
    </row>
    <row r="511" spans="1:14" ht="12.75">
      <c r="A511" s="1">
        <v>16283</v>
      </c>
      <c r="B511" s="1" t="s">
        <v>175</v>
      </c>
      <c r="C511" s="3">
        <v>263.6</v>
      </c>
      <c r="D511" s="3">
        <v>263.6</v>
      </c>
      <c r="K511" s="3">
        <v>263.6</v>
      </c>
      <c r="M511" s="3">
        <f t="shared" si="17"/>
        <v>263.6</v>
      </c>
      <c r="N511" s="3">
        <f t="shared" si="16"/>
        <v>0</v>
      </c>
    </row>
    <row r="512" spans="1:14" ht="12.75">
      <c r="A512" s="1">
        <v>16288</v>
      </c>
      <c r="B512" s="1" t="s">
        <v>175</v>
      </c>
      <c r="C512" s="3">
        <v>-20</v>
      </c>
      <c r="D512" s="3">
        <v>198.04</v>
      </c>
      <c r="E512" s="3">
        <v>-20</v>
      </c>
      <c r="M512" s="3">
        <f t="shared" si="17"/>
        <v>-20</v>
      </c>
      <c r="N512" s="3">
        <f t="shared" si="16"/>
        <v>0</v>
      </c>
    </row>
    <row r="513" spans="1:14" ht="12.75">
      <c r="A513" s="1">
        <v>16315</v>
      </c>
      <c r="B513" s="1" t="s">
        <v>175</v>
      </c>
      <c r="C513" s="3">
        <v>230</v>
      </c>
      <c r="D513" s="3">
        <v>230</v>
      </c>
      <c r="K513" s="3">
        <v>230</v>
      </c>
      <c r="M513" s="3">
        <f t="shared" si="17"/>
        <v>230</v>
      </c>
      <c r="N513" s="3">
        <f t="shared" si="16"/>
        <v>0</v>
      </c>
    </row>
    <row r="514" spans="1:14" ht="12.75">
      <c r="A514" s="1">
        <v>16321</v>
      </c>
      <c r="B514" s="1" t="s">
        <v>175</v>
      </c>
      <c r="C514" s="3">
        <v>759.1</v>
      </c>
      <c r="D514" s="3">
        <v>759.1</v>
      </c>
      <c r="I514" s="3">
        <v>759.1</v>
      </c>
      <c r="M514" s="3">
        <f t="shared" si="17"/>
        <v>759.1</v>
      </c>
      <c r="N514" s="3">
        <f t="shared" si="16"/>
        <v>0</v>
      </c>
    </row>
    <row r="515" spans="1:14" ht="12.75">
      <c r="A515" s="1">
        <v>16327</v>
      </c>
      <c r="B515" s="1" t="s">
        <v>175</v>
      </c>
      <c r="C515" s="3">
        <v>1100</v>
      </c>
      <c r="D515" s="3">
        <v>0</v>
      </c>
      <c r="E515" s="3">
        <v>1100</v>
      </c>
      <c r="M515" s="3">
        <f t="shared" si="17"/>
        <v>1100</v>
      </c>
      <c r="N515" s="3">
        <f t="shared" si="16"/>
        <v>0</v>
      </c>
    </row>
    <row r="516" spans="1:14" ht="12.75">
      <c r="A516" s="1">
        <v>16365</v>
      </c>
      <c r="B516" s="1" t="s">
        <v>175</v>
      </c>
      <c r="C516" s="3">
        <v>320</v>
      </c>
      <c r="D516" s="3">
        <v>320</v>
      </c>
      <c r="K516" s="3">
        <v>320</v>
      </c>
      <c r="M516" s="3">
        <f t="shared" si="17"/>
        <v>320</v>
      </c>
      <c r="N516" s="3">
        <f t="shared" si="16"/>
        <v>0</v>
      </c>
    </row>
    <row r="517" spans="1:14" ht="12.75">
      <c r="A517" s="1">
        <v>16400</v>
      </c>
      <c r="B517" s="1" t="s">
        <v>175</v>
      </c>
      <c r="C517" s="3">
        <v>-14000</v>
      </c>
      <c r="D517" s="3">
        <v>-20</v>
      </c>
      <c r="E517" s="3">
        <v>-14000</v>
      </c>
      <c r="M517" s="3">
        <f t="shared" si="17"/>
        <v>-14000</v>
      </c>
      <c r="N517" s="3">
        <f t="shared" si="16"/>
        <v>0</v>
      </c>
    </row>
    <row r="518" spans="1:14" ht="12.75">
      <c r="A518" s="1">
        <v>16406</v>
      </c>
      <c r="B518" s="1" t="s">
        <v>175</v>
      </c>
      <c r="C518" s="3">
        <v>160</v>
      </c>
      <c r="D518" s="3">
        <v>160</v>
      </c>
      <c r="K518" s="3">
        <v>160</v>
      </c>
      <c r="M518" s="3">
        <f t="shared" si="17"/>
        <v>160</v>
      </c>
      <c r="N518" s="3">
        <f t="shared" si="16"/>
        <v>0</v>
      </c>
    </row>
    <row r="519" spans="1:14" ht="12.75">
      <c r="A519" s="1">
        <v>16421</v>
      </c>
      <c r="B519" s="1" t="s">
        <v>175</v>
      </c>
      <c r="C519" s="3">
        <v>36.52</v>
      </c>
      <c r="D519" s="3">
        <v>925.17</v>
      </c>
      <c r="E519" s="3">
        <v>36.52</v>
      </c>
      <c r="M519" s="3">
        <f t="shared" si="17"/>
        <v>36.52</v>
      </c>
      <c r="N519" s="3">
        <f t="shared" si="16"/>
        <v>0</v>
      </c>
    </row>
    <row r="520" spans="1:14" ht="12.75">
      <c r="A520" s="1">
        <v>16422</v>
      </c>
      <c r="B520" s="1" t="s">
        <v>175</v>
      </c>
      <c r="C520" s="3">
        <v>840.01</v>
      </c>
      <c r="D520" s="3">
        <v>840.01</v>
      </c>
      <c r="K520" s="3">
        <v>840.01</v>
      </c>
      <c r="M520" s="3">
        <f t="shared" si="17"/>
        <v>840.01</v>
      </c>
      <c r="N520" s="3">
        <f t="shared" si="16"/>
        <v>0</v>
      </c>
    </row>
    <row r="521" spans="1:14" ht="12.75">
      <c r="A521" s="1">
        <v>16429</v>
      </c>
      <c r="B521" s="1" t="s">
        <v>175</v>
      </c>
      <c r="C521" s="3">
        <v>2851.62</v>
      </c>
      <c r="D521" s="3">
        <v>2851.62</v>
      </c>
      <c r="J521" s="3">
        <v>2851.62</v>
      </c>
      <c r="M521" s="3">
        <f t="shared" si="17"/>
        <v>2851.62</v>
      </c>
      <c r="N521" s="3">
        <f t="shared" si="16"/>
        <v>0</v>
      </c>
    </row>
    <row r="522" spans="1:14" ht="12.75">
      <c r="A522" s="1">
        <v>16504</v>
      </c>
      <c r="B522" s="1" t="s">
        <v>175</v>
      </c>
      <c r="C522" s="3">
        <v>71.41</v>
      </c>
      <c r="D522" s="3">
        <v>71.41</v>
      </c>
      <c r="K522" s="3">
        <v>71.41</v>
      </c>
      <c r="M522" s="3">
        <f t="shared" si="17"/>
        <v>71.41</v>
      </c>
      <c r="N522" s="3">
        <f t="shared" si="16"/>
        <v>0</v>
      </c>
    </row>
    <row r="523" spans="1:14" ht="12.75">
      <c r="A523" s="1">
        <v>16521</v>
      </c>
      <c r="B523" s="1" t="s">
        <v>175</v>
      </c>
      <c r="C523" s="3">
        <v>2400</v>
      </c>
      <c r="D523" s="3">
        <v>2400</v>
      </c>
      <c r="K523" s="3">
        <v>2400</v>
      </c>
      <c r="M523" s="3">
        <f t="shared" si="17"/>
        <v>2400</v>
      </c>
      <c r="N523" s="3">
        <f t="shared" si="16"/>
        <v>0</v>
      </c>
    </row>
    <row r="524" spans="1:14" ht="12.75">
      <c r="A524" s="1">
        <v>16578</v>
      </c>
      <c r="B524" s="1" t="s">
        <v>175</v>
      </c>
      <c r="C524" s="3">
        <v>107</v>
      </c>
      <c r="D524" s="3">
        <v>107</v>
      </c>
      <c r="K524" s="3">
        <v>107</v>
      </c>
      <c r="M524" s="3">
        <f t="shared" si="17"/>
        <v>107</v>
      </c>
      <c r="N524" s="3">
        <f t="shared" si="16"/>
        <v>0</v>
      </c>
    </row>
    <row r="525" spans="1:14" ht="12.75">
      <c r="A525" s="1">
        <v>16610</v>
      </c>
      <c r="B525" s="1" t="s">
        <v>175</v>
      </c>
      <c r="C525" s="3">
        <v>138.2</v>
      </c>
      <c r="D525" s="3">
        <v>138.2</v>
      </c>
      <c r="J525" s="3">
        <v>138.2</v>
      </c>
      <c r="M525" s="3">
        <f t="shared" si="17"/>
        <v>138.2</v>
      </c>
      <c r="N525" s="3">
        <f t="shared" si="16"/>
        <v>0</v>
      </c>
    </row>
    <row r="526" spans="1:14" ht="12.75">
      <c r="A526" s="1">
        <v>16624</v>
      </c>
      <c r="B526" s="1" t="s">
        <v>175</v>
      </c>
      <c r="C526" s="3">
        <v>75</v>
      </c>
      <c r="D526" s="3">
        <v>0</v>
      </c>
      <c r="E526" s="3">
        <v>75</v>
      </c>
      <c r="M526" s="3">
        <f t="shared" si="17"/>
        <v>75</v>
      </c>
      <c r="N526" s="3">
        <f t="shared" si="16"/>
        <v>0</v>
      </c>
    </row>
    <row r="527" spans="1:14" ht="12.75">
      <c r="A527" s="1">
        <v>16679</v>
      </c>
      <c r="B527" s="1" t="s">
        <v>175</v>
      </c>
      <c r="C527" s="3">
        <v>700.01</v>
      </c>
      <c r="D527" s="3">
        <v>0</v>
      </c>
      <c r="E527" s="3">
        <v>700.01</v>
      </c>
      <c r="M527" s="3">
        <f t="shared" si="17"/>
        <v>700.01</v>
      </c>
      <c r="N527" s="3">
        <f t="shared" si="16"/>
        <v>0</v>
      </c>
    </row>
    <row r="528" spans="1:14" ht="12.75">
      <c r="A528" s="1">
        <v>16685</v>
      </c>
      <c r="B528" s="1" t="s">
        <v>175</v>
      </c>
      <c r="C528" s="3">
        <v>10520</v>
      </c>
      <c r="D528" s="3">
        <v>11165.84</v>
      </c>
      <c r="J528" s="3">
        <v>10520</v>
      </c>
      <c r="M528" s="3">
        <f t="shared" si="17"/>
        <v>10520</v>
      </c>
      <c r="N528" s="3">
        <f t="shared" si="16"/>
        <v>0</v>
      </c>
    </row>
    <row r="529" spans="1:14" ht="12.75">
      <c r="A529" s="1">
        <v>16703</v>
      </c>
      <c r="B529" s="1" t="s">
        <v>175</v>
      </c>
      <c r="C529" s="3">
        <v>100</v>
      </c>
      <c r="D529" s="3">
        <v>100</v>
      </c>
      <c r="K529" s="3">
        <v>100</v>
      </c>
      <c r="M529" s="3">
        <f t="shared" si="17"/>
        <v>100</v>
      </c>
      <c r="N529" s="3">
        <f t="shared" si="16"/>
        <v>0</v>
      </c>
    </row>
    <row r="530" spans="1:14" ht="12.75">
      <c r="A530" s="1">
        <v>16727</v>
      </c>
      <c r="B530" s="1" t="s">
        <v>175</v>
      </c>
      <c r="C530" s="3">
        <v>260</v>
      </c>
      <c r="D530" s="3">
        <v>0</v>
      </c>
      <c r="E530" s="3">
        <v>260</v>
      </c>
      <c r="M530" s="3">
        <f t="shared" si="17"/>
        <v>260</v>
      </c>
      <c r="N530" s="3">
        <f t="shared" si="16"/>
        <v>0</v>
      </c>
    </row>
    <row r="531" spans="1:14" ht="12.75">
      <c r="A531" s="1">
        <v>16745</v>
      </c>
      <c r="B531" s="1" t="s">
        <v>175</v>
      </c>
      <c r="C531" s="3">
        <v>200</v>
      </c>
      <c r="D531" s="3">
        <v>200</v>
      </c>
      <c r="J531" s="3">
        <v>200</v>
      </c>
      <c r="M531" s="3">
        <f t="shared" si="17"/>
        <v>200</v>
      </c>
      <c r="N531" s="3">
        <f t="shared" si="16"/>
        <v>0</v>
      </c>
    </row>
    <row r="532" spans="1:14" ht="12.75">
      <c r="A532" s="1">
        <v>16784</v>
      </c>
      <c r="B532" s="1" t="s">
        <v>175</v>
      </c>
      <c r="C532" s="3">
        <v>3.36</v>
      </c>
      <c r="D532" s="3">
        <v>3.36</v>
      </c>
      <c r="J532" s="3">
        <v>0</v>
      </c>
      <c r="K532" s="3">
        <v>3.36</v>
      </c>
      <c r="M532" s="3">
        <f t="shared" si="17"/>
        <v>3.36</v>
      </c>
      <c r="N532" s="3">
        <f t="shared" si="16"/>
        <v>0</v>
      </c>
    </row>
    <row r="533" spans="1:14" ht="12.75">
      <c r="A533" s="1">
        <v>16792</v>
      </c>
      <c r="B533" s="1" t="s">
        <v>175</v>
      </c>
      <c r="C533" s="3">
        <v>119.38</v>
      </c>
      <c r="D533" s="3">
        <v>119.38</v>
      </c>
      <c r="K533" s="3">
        <v>119.38</v>
      </c>
      <c r="M533" s="3">
        <f t="shared" si="17"/>
        <v>119.38</v>
      </c>
      <c r="N533" s="3">
        <f t="shared" si="16"/>
        <v>0</v>
      </c>
    </row>
    <row r="534" spans="1:14" ht="12.75">
      <c r="A534" s="1">
        <v>16814</v>
      </c>
      <c r="B534" s="1" t="s">
        <v>175</v>
      </c>
      <c r="C534" s="3">
        <v>199.99</v>
      </c>
      <c r="D534" s="3">
        <v>199.99</v>
      </c>
      <c r="J534" s="3">
        <v>199.99</v>
      </c>
      <c r="M534" s="3">
        <f t="shared" si="17"/>
        <v>199.99</v>
      </c>
      <c r="N534" s="3">
        <f t="shared" si="16"/>
        <v>0</v>
      </c>
    </row>
    <row r="535" spans="1:14" ht="12.75">
      <c r="A535" s="1">
        <v>16815</v>
      </c>
      <c r="B535" s="1" t="s">
        <v>175</v>
      </c>
      <c r="C535" s="3">
        <v>320</v>
      </c>
      <c r="D535" s="3">
        <v>0</v>
      </c>
      <c r="E535" s="3">
        <v>320</v>
      </c>
      <c r="M535" s="3">
        <f t="shared" si="17"/>
        <v>320</v>
      </c>
      <c r="N535" s="3">
        <f t="shared" si="16"/>
        <v>0</v>
      </c>
    </row>
    <row r="536" spans="1:14" ht="12.75">
      <c r="A536" s="1">
        <v>16867</v>
      </c>
      <c r="B536" s="1" t="s">
        <v>175</v>
      </c>
      <c r="C536" s="3">
        <v>110.96</v>
      </c>
      <c r="D536" s="3">
        <v>110.96</v>
      </c>
      <c r="K536" s="3">
        <v>110.96</v>
      </c>
      <c r="M536" s="3">
        <f t="shared" si="17"/>
        <v>110.96</v>
      </c>
      <c r="N536" s="3">
        <f t="shared" si="16"/>
        <v>0</v>
      </c>
    </row>
    <row r="537" spans="1:14" ht="12.75">
      <c r="A537" s="1">
        <v>16907</v>
      </c>
      <c r="B537" s="1" t="s">
        <v>175</v>
      </c>
      <c r="C537" s="3">
        <v>2400</v>
      </c>
      <c r="D537" s="3">
        <v>2400</v>
      </c>
      <c r="K537" s="3">
        <v>2400</v>
      </c>
      <c r="M537" s="3">
        <f t="shared" si="17"/>
        <v>2400</v>
      </c>
      <c r="N537" s="3">
        <f t="shared" si="16"/>
        <v>0</v>
      </c>
    </row>
    <row r="538" spans="1:14" ht="12.75">
      <c r="A538" s="1">
        <v>16919</v>
      </c>
      <c r="B538" s="1" t="s">
        <v>175</v>
      </c>
      <c r="C538" s="3">
        <v>20.4</v>
      </c>
      <c r="D538" s="3">
        <v>20.4</v>
      </c>
      <c r="K538" s="3">
        <v>20.4</v>
      </c>
      <c r="M538" s="3">
        <f t="shared" si="17"/>
        <v>20.4</v>
      </c>
      <c r="N538" s="3">
        <f t="shared" si="16"/>
        <v>0</v>
      </c>
    </row>
    <row r="539" spans="1:14" ht="12.75">
      <c r="A539" s="1">
        <v>16932</v>
      </c>
      <c r="B539" s="1" t="s">
        <v>175</v>
      </c>
      <c r="C539" s="3">
        <v>800</v>
      </c>
      <c r="D539" s="3">
        <v>800</v>
      </c>
      <c r="J539" s="3">
        <v>800</v>
      </c>
      <c r="M539" s="3">
        <f t="shared" si="17"/>
        <v>800</v>
      </c>
      <c r="N539" s="3">
        <f t="shared" si="16"/>
        <v>0</v>
      </c>
    </row>
    <row r="540" spans="1:14" ht="12.75">
      <c r="A540" s="1">
        <v>17009</v>
      </c>
      <c r="B540" s="1" t="s">
        <v>175</v>
      </c>
      <c r="C540" s="3">
        <v>4</v>
      </c>
      <c r="D540" s="3">
        <v>4</v>
      </c>
      <c r="K540" s="3">
        <v>4</v>
      </c>
      <c r="M540" s="3">
        <f t="shared" si="17"/>
        <v>4</v>
      </c>
      <c r="N540" s="3">
        <f t="shared" si="16"/>
        <v>0</v>
      </c>
    </row>
    <row r="541" spans="1:14" ht="12.75">
      <c r="A541" s="1">
        <v>17049</v>
      </c>
      <c r="B541" s="1" t="s">
        <v>175</v>
      </c>
      <c r="C541" s="3">
        <v>1898.82</v>
      </c>
      <c r="D541" s="3">
        <v>1898.82</v>
      </c>
      <c r="K541" s="3">
        <v>1898.82</v>
      </c>
      <c r="M541" s="3">
        <f t="shared" si="17"/>
        <v>1898.82</v>
      </c>
      <c r="N541" s="3">
        <f t="shared" si="16"/>
        <v>0</v>
      </c>
    </row>
    <row r="542" spans="1:14" ht="12.75">
      <c r="A542" s="1">
        <v>17054</v>
      </c>
      <c r="B542" s="1" t="s">
        <v>175</v>
      </c>
      <c r="C542" s="3">
        <v>298.4</v>
      </c>
      <c r="D542" s="3">
        <v>298.4</v>
      </c>
      <c r="J542" s="3">
        <v>298.4</v>
      </c>
      <c r="M542" s="3">
        <f t="shared" si="17"/>
        <v>298.4</v>
      </c>
      <c r="N542" s="3">
        <f t="shared" si="16"/>
        <v>0</v>
      </c>
    </row>
    <row r="543" spans="1:14" ht="12.75">
      <c r="A543" s="1">
        <v>17077</v>
      </c>
      <c r="B543" s="1" t="s">
        <v>175</v>
      </c>
      <c r="C543" s="3">
        <v>9395</v>
      </c>
      <c r="D543" s="3">
        <v>7995</v>
      </c>
      <c r="I543" s="3">
        <v>9395</v>
      </c>
      <c r="M543" s="3">
        <f t="shared" si="17"/>
        <v>9395</v>
      </c>
      <c r="N543" s="3">
        <f t="shared" si="16"/>
        <v>0</v>
      </c>
    </row>
    <row r="544" spans="1:14" ht="12.75">
      <c r="A544" s="1">
        <v>17104</v>
      </c>
      <c r="B544" s="1" t="s">
        <v>175</v>
      </c>
      <c r="C544" s="3">
        <v>425</v>
      </c>
      <c r="D544" s="3">
        <v>0</v>
      </c>
      <c r="E544" s="3">
        <v>425</v>
      </c>
      <c r="M544" s="3">
        <f t="shared" si="17"/>
        <v>425</v>
      </c>
      <c r="N544" s="3">
        <f t="shared" si="16"/>
        <v>0</v>
      </c>
    </row>
    <row r="545" spans="1:14" ht="12.75">
      <c r="A545" s="1">
        <v>17148</v>
      </c>
      <c r="B545" s="1" t="s">
        <v>175</v>
      </c>
      <c r="C545" s="3">
        <v>125</v>
      </c>
      <c r="D545" s="3">
        <v>125</v>
      </c>
      <c r="K545" s="3">
        <v>125</v>
      </c>
      <c r="M545" s="3">
        <f t="shared" si="17"/>
        <v>125</v>
      </c>
      <c r="N545" s="3">
        <f t="shared" si="16"/>
        <v>0</v>
      </c>
    </row>
    <row r="546" spans="1:14" ht="12.75">
      <c r="A546" s="1">
        <v>17172</v>
      </c>
      <c r="B546" s="1" t="s">
        <v>175</v>
      </c>
      <c r="C546" s="3">
        <v>17150.41</v>
      </c>
      <c r="D546" s="3">
        <v>17150.41</v>
      </c>
      <c r="J546" s="3">
        <v>17150.41</v>
      </c>
      <c r="M546" s="3">
        <f t="shared" si="17"/>
        <v>17150.41</v>
      </c>
      <c r="N546" s="3">
        <f t="shared" si="16"/>
        <v>0</v>
      </c>
    </row>
    <row r="547" spans="1:14" ht="12.75">
      <c r="A547" s="1">
        <v>17195</v>
      </c>
      <c r="B547" s="1" t="s">
        <v>175</v>
      </c>
      <c r="C547" s="3">
        <v>20</v>
      </c>
      <c r="D547" s="3">
        <v>20</v>
      </c>
      <c r="K547" s="3">
        <v>20</v>
      </c>
      <c r="M547" s="3">
        <f t="shared" si="17"/>
        <v>20</v>
      </c>
      <c r="N547" s="3">
        <f t="shared" si="16"/>
        <v>0</v>
      </c>
    </row>
    <row r="548" spans="1:14" ht="12.75">
      <c r="A548" s="1">
        <v>17234</v>
      </c>
      <c r="B548" s="1" t="s">
        <v>175</v>
      </c>
      <c r="C548" s="3">
        <v>3726.75</v>
      </c>
      <c r="D548" s="3">
        <v>3332.24</v>
      </c>
      <c r="E548" s="3">
        <v>3726.75</v>
      </c>
      <c r="M548" s="3">
        <f t="shared" si="17"/>
        <v>3726.75</v>
      </c>
      <c r="N548" s="3">
        <f t="shared" si="16"/>
        <v>0</v>
      </c>
    </row>
    <row r="549" spans="1:14" ht="12.75">
      <c r="A549" s="1">
        <v>17235</v>
      </c>
      <c r="B549" s="1" t="s">
        <v>175</v>
      </c>
      <c r="C549" s="3">
        <v>39.02</v>
      </c>
      <c r="D549" s="3">
        <v>650.01</v>
      </c>
      <c r="E549" s="3">
        <v>39.02</v>
      </c>
      <c r="M549" s="3">
        <f t="shared" si="17"/>
        <v>39.02</v>
      </c>
      <c r="N549" s="3">
        <f t="shared" si="16"/>
        <v>0</v>
      </c>
    </row>
    <row r="550" spans="1:14" ht="12.75">
      <c r="A550" s="1">
        <v>17263</v>
      </c>
      <c r="B550" s="1" t="s">
        <v>175</v>
      </c>
      <c r="C550" s="3">
        <v>38.81</v>
      </c>
      <c r="D550" s="3">
        <v>38.81</v>
      </c>
      <c r="E550" s="3">
        <v>38.81</v>
      </c>
      <c r="M550" s="3">
        <f t="shared" si="17"/>
        <v>38.81</v>
      </c>
      <c r="N550" s="3">
        <f t="shared" si="16"/>
        <v>0</v>
      </c>
    </row>
    <row r="551" spans="1:14" ht="12.75">
      <c r="A551" s="1">
        <v>17304</v>
      </c>
      <c r="B551" s="1" t="s">
        <v>175</v>
      </c>
      <c r="C551" s="3">
        <v>27326.88</v>
      </c>
      <c r="D551" s="3">
        <v>18875.03</v>
      </c>
      <c r="E551" s="3">
        <v>27326.88</v>
      </c>
      <c r="M551" s="3">
        <f t="shared" si="17"/>
        <v>27326.88</v>
      </c>
      <c r="N551" s="3">
        <f t="shared" si="16"/>
        <v>0</v>
      </c>
    </row>
    <row r="552" spans="1:14" ht="12.75">
      <c r="A552" s="1">
        <v>17329</v>
      </c>
      <c r="B552" s="1" t="s">
        <v>175</v>
      </c>
      <c r="C552" s="3">
        <v>746.8</v>
      </c>
      <c r="D552" s="3">
        <v>0</v>
      </c>
      <c r="E552" s="3">
        <v>746.8</v>
      </c>
      <c r="M552" s="3">
        <f t="shared" si="17"/>
        <v>746.8</v>
      </c>
      <c r="N552" s="3">
        <f t="shared" si="16"/>
        <v>0</v>
      </c>
    </row>
    <row r="553" spans="1:14" ht="12.75">
      <c r="A553" s="1">
        <v>17383</v>
      </c>
      <c r="B553" s="1" t="s">
        <v>175</v>
      </c>
      <c r="C553" s="3">
        <v>6956.02</v>
      </c>
      <c r="D553" s="3">
        <v>6956.02</v>
      </c>
      <c r="K553" s="3">
        <v>6956.02</v>
      </c>
      <c r="M553" s="3">
        <f t="shared" si="17"/>
        <v>6956.02</v>
      </c>
      <c r="N553" s="3">
        <f t="shared" si="16"/>
        <v>0</v>
      </c>
    </row>
    <row r="554" spans="1:14" ht="12.75">
      <c r="A554" s="1">
        <v>17388</v>
      </c>
      <c r="B554" s="1" t="s">
        <v>175</v>
      </c>
      <c r="C554" s="3">
        <v>1312</v>
      </c>
      <c r="D554" s="3">
        <v>0</v>
      </c>
      <c r="E554" s="3">
        <v>1312</v>
      </c>
      <c r="M554" s="3">
        <f t="shared" si="17"/>
        <v>1312</v>
      </c>
      <c r="N554" s="3">
        <f t="shared" si="16"/>
        <v>0</v>
      </c>
    </row>
    <row r="555" spans="1:14" ht="12.75">
      <c r="A555" s="1">
        <v>17432</v>
      </c>
      <c r="B555" s="1" t="s">
        <v>175</v>
      </c>
      <c r="C555" s="3">
        <v>8000</v>
      </c>
      <c r="D555" s="3">
        <v>6500</v>
      </c>
      <c r="I555" s="3">
        <v>8000</v>
      </c>
      <c r="M555" s="3">
        <f t="shared" si="17"/>
        <v>8000</v>
      </c>
      <c r="N555" s="3">
        <f t="shared" si="16"/>
        <v>0</v>
      </c>
    </row>
    <row r="556" spans="1:14" ht="12.75">
      <c r="A556" s="1">
        <v>17452</v>
      </c>
      <c r="B556" s="1" t="s">
        <v>175</v>
      </c>
      <c r="C556" s="3">
        <v>308.02</v>
      </c>
      <c r="D556" s="3">
        <v>308.02</v>
      </c>
      <c r="J556" s="3">
        <v>308.02</v>
      </c>
      <c r="M556" s="3">
        <f t="shared" si="17"/>
        <v>308.02</v>
      </c>
      <c r="N556" s="3">
        <f t="shared" si="16"/>
        <v>0</v>
      </c>
    </row>
    <row r="557" spans="1:14" ht="12.75">
      <c r="A557" s="1">
        <v>17468</v>
      </c>
      <c r="B557" s="1" t="s">
        <v>175</v>
      </c>
      <c r="C557" s="3">
        <v>1800</v>
      </c>
      <c r="D557" s="3">
        <v>1800</v>
      </c>
      <c r="K557" s="3">
        <v>1800</v>
      </c>
      <c r="M557" s="3">
        <f t="shared" si="17"/>
        <v>1800</v>
      </c>
      <c r="N557" s="3">
        <f t="shared" si="16"/>
        <v>0</v>
      </c>
    </row>
    <row r="558" spans="1:14" ht="12.75">
      <c r="A558" s="1">
        <v>17474</v>
      </c>
      <c r="B558" s="1" t="s">
        <v>175</v>
      </c>
      <c r="C558" s="3">
        <v>1545</v>
      </c>
      <c r="D558" s="3">
        <v>45</v>
      </c>
      <c r="E558" s="3">
        <v>1545</v>
      </c>
      <c r="M558" s="3">
        <f t="shared" si="17"/>
        <v>1545</v>
      </c>
      <c r="N558" s="3">
        <f t="shared" si="16"/>
        <v>0</v>
      </c>
    </row>
    <row r="559" spans="1:14" ht="12.75">
      <c r="A559" s="1">
        <v>17478</v>
      </c>
      <c r="B559" s="1" t="s">
        <v>175</v>
      </c>
      <c r="C559" s="3">
        <v>45311.51</v>
      </c>
      <c r="D559" s="3">
        <v>45311.51</v>
      </c>
      <c r="H559" s="3">
        <v>45311.51</v>
      </c>
      <c r="K559" s="3">
        <v>0</v>
      </c>
      <c r="M559" s="3">
        <f t="shared" si="17"/>
        <v>45311.51</v>
      </c>
      <c r="N559" s="3">
        <f aca="true" t="shared" si="18" ref="N559:N612">M559-C559</f>
        <v>0</v>
      </c>
    </row>
    <row r="560" spans="1:14" ht="12.75">
      <c r="A560" s="1">
        <v>17499</v>
      </c>
      <c r="B560" s="1" t="s">
        <v>175</v>
      </c>
      <c r="C560" s="3">
        <v>1012.57</v>
      </c>
      <c r="D560" s="3">
        <v>1012.57</v>
      </c>
      <c r="J560" s="3">
        <v>1012.57</v>
      </c>
      <c r="M560" s="3">
        <f aca="true" t="shared" si="19" ref="M560:M613">SUM(E560:L560)</f>
        <v>1012.57</v>
      </c>
      <c r="N560" s="3">
        <f t="shared" si="18"/>
        <v>0</v>
      </c>
    </row>
    <row r="561" spans="1:14" ht="12.75">
      <c r="A561" s="1">
        <v>17508</v>
      </c>
      <c r="B561" s="1" t="s">
        <v>175</v>
      </c>
      <c r="C561" s="3">
        <v>1196</v>
      </c>
      <c r="D561" s="3">
        <v>1791.28</v>
      </c>
      <c r="E561" s="3">
        <v>1196</v>
      </c>
      <c r="M561" s="3">
        <f t="shared" si="19"/>
        <v>1196</v>
      </c>
      <c r="N561" s="3">
        <f t="shared" si="18"/>
        <v>0</v>
      </c>
    </row>
    <row r="562" spans="1:14" ht="12.75">
      <c r="A562" s="1">
        <v>17524</v>
      </c>
      <c r="B562" s="1" t="s">
        <v>175</v>
      </c>
      <c r="C562" s="3">
        <v>183.92</v>
      </c>
      <c r="D562" s="3">
        <v>2872.92</v>
      </c>
      <c r="E562" s="3">
        <v>183.92</v>
      </c>
      <c r="M562" s="3">
        <f t="shared" si="19"/>
        <v>183.92</v>
      </c>
      <c r="N562" s="3">
        <f t="shared" si="18"/>
        <v>0</v>
      </c>
    </row>
    <row r="563" spans="1:14" ht="12.75">
      <c r="A563" s="1">
        <v>17573</v>
      </c>
      <c r="B563" s="1" t="s">
        <v>175</v>
      </c>
      <c r="C563" s="3">
        <v>5290.77</v>
      </c>
      <c r="D563" s="3">
        <v>5290.77</v>
      </c>
      <c r="I563" s="3">
        <v>5290.77</v>
      </c>
      <c r="M563" s="3">
        <f t="shared" si="19"/>
        <v>5290.77</v>
      </c>
      <c r="N563" s="3">
        <f t="shared" si="18"/>
        <v>0</v>
      </c>
    </row>
    <row r="564" spans="1:14" ht="12.75">
      <c r="A564" s="1">
        <v>17621</v>
      </c>
      <c r="B564" s="1" t="s">
        <v>175</v>
      </c>
      <c r="C564" s="3">
        <v>500</v>
      </c>
      <c r="D564" s="3">
        <v>500</v>
      </c>
      <c r="K564" s="3">
        <v>500</v>
      </c>
      <c r="M564" s="3">
        <f t="shared" si="19"/>
        <v>500</v>
      </c>
      <c r="N564" s="3">
        <f t="shared" si="18"/>
        <v>0</v>
      </c>
    </row>
    <row r="565" spans="1:14" ht="12.75">
      <c r="A565" s="1">
        <v>17624</v>
      </c>
      <c r="B565" s="1" t="s">
        <v>175</v>
      </c>
      <c r="C565" s="3">
        <v>2154.42</v>
      </c>
      <c r="D565" s="3">
        <v>554.42</v>
      </c>
      <c r="I565" s="3">
        <v>2154.42</v>
      </c>
      <c r="M565" s="3">
        <f t="shared" si="19"/>
        <v>2154.42</v>
      </c>
      <c r="N565" s="3">
        <f t="shared" si="18"/>
        <v>0</v>
      </c>
    </row>
    <row r="566" spans="1:14" ht="12.75">
      <c r="A566" s="1">
        <v>17638</v>
      </c>
      <c r="B566" s="1" t="s">
        <v>175</v>
      </c>
      <c r="C566" s="3">
        <v>30</v>
      </c>
      <c r="D566" s="3">
        <v>0</v>
      </c>
      <c r="E566" s="3">
        <v>30</v>
      </c>
      <c r="M566" s="3">
        <f t="shared" si="19"/>
        <v>30</v>
      </c>
      <c r="N566" s="3">
        <f t="shared" si="18"/>
        <v>0</v>
      </c>
    </row>
    <row r="567" spans="1:14" ht="12.75">
      <c r="A567" s="1">
        <v>17666</v>
      </c>
      <c r="B567" s="1" t="s">
        <v>175</v>
      </c>
      <c r="C567" s="3">
        <v>1090.91</v>
      </c>
      <c r="D567" s="3">
        <v>1090.91</v>
      </c>
      <c r="J567" s="3">
        <v>1090.91</v>
      </c>
      <c r="M567" s="3">
        <f t="shared" si="19"/>
        <v>1090.91</v>
      </c>
      <c r="N567" s="3">
        <f t="shared" si="18"/>
        <v>0</v>
      </c>
    </row>
    <row r="568" spans="1:14" ht="12.75">
      <c r="A568" s="1">
        <v>17670</v>
      </c>
      <c r="B568" s="1" t="s">
        <v>175</v>
      </c>
      <c r="C568" s="3">
        <v>18647.59</v>
      </c>
      <c r="D568" s="3">
        <v>0</v>
      </c>
      <c r="H568" s="3">
        <v>18647.59</v>
      </c>
      <c r="K568" s="3">
        <v>0</v>
      </c>
      <c r="M568" s="3">
        <f t="shared" si="19"/>
        <v>18647.59</v>
      </c>
      <c r="N568" s="3">
        <f t="shared" si="18"/>
        <v>0</v>
      </c>
    </row>
    <row r="569" spans="1:14" ht="12.75">
      <c r="A569" s="1">
        <v>17677</v>
      </c>
      <c r="B569" s="1" t="s">
        <v>175</v>
      </c>
      <c r="C569" s="3">
        <v>210</v>
      </c>
      <c r="D569" s="3">
        <v>1109.08</v>
      </c>
      <c r="E569" s="3">
        <v>210</v>
      </c>
      <c r="M569" s="3">
        <f t="shared" si="19"/>
        <v>210</v>
      </c>
      <c r="N569" s="3">
        <f t="shared" si="18"/>
        <v>0</v>
      </c>
    </row>
    <row r="570" spans="1:14" ht="12.75">
      <c r="A570" s="1">
        <v>17708</v>
      </c>
      <c r="B570" s="1" t="s">
        <v>175</v>
      </c>
      <c r="C570" s="3">
        <v>350</v>
      </c>
      <c r="D570" s="3">
        <v>350</v>
      </c>
      <c r="K570" s="3">
        <v>350</v>
      </c>
      <c r="M570" s="3">
        <f t="shared" si="19"/>
        <v>350</v>
      </c>
      <c r="N570" s="3">
        <f t="shared" si="18"/>
        <v>0</v>
      </c>
    </row>
    <row r="571" spans="1:14" ht="12.75">
      <c r="A571" s="1">
        <v>17720</v>
      </c>
      <c r="B571" s="1" t="s">
        <v>175</v>
      </c>
      <c r="C571" s="3">
        <v>188.75</v>
      </c>
      <c r="D571" s="3">
        <v>188.75</v>
      </c>
      <c r="K571" s="3">
        <v>188.75</v>
      </c>
      <c r="M571" s="3">
        <f t="shared" si="19"/>
        <v>188.75</v>
      </c>
      <c r="N571" s="3">
        <f t="shared" si="18"/>
        <v>0</v>
      </c>
    </row>
    <row r="572" spans="1:14" ht="12.75">
      <c r="A572" s="1">
        <v>17778</v>
      </c>
      <c r="B572" s="1" t="s">
        <v>175</v>
      </c>
      <c r="C572" s="3">
        <v>90</v>
      </c>
      <c r="D572" s="3">
        <v>90</v>
      </c>
      <c r="K572" s="3">
        <v>90</v>
      </c>
      <c r="M572" s="3">
        <f t="shared" si="19"/>
        <v>90</v>
      </c>
      <c r="N572" s="3">
        <f t="shared" si="18"/>
        <v>0</v>
      </c>
    </row>
    <row r="573" spans="1:14" ht="12.75">
      <c r="A573" s="1">
        <v>17811</v>
      </c>
      <c r="B573" s="1" t="s">
        <v>175</v>
      </c>
      <c r="C573" s="3">
        <v>440</v>
      </c>
      <c r="D573" s="3">
        <v>0</v>
      </c>
      <c r="E573" s="3">
        <v>440</v>
      </c>
      <c r="M573" s="3">
        <f t="shared" si="19"/>
        <v>440</v>
      </c>
      <c r="N573" s="3">
        <f t="shared" si="18"/>
        <v>0</v>
      </c>
    </row>
    <row r="574" spans="1:14" ht="12.75">
      <c r="A574" s="1">
        <v>17829</v>
      </c>
      <c r="B574" s="1" t="s">
        <v>175</v>
      </c>
      <c r="C574" s="3">
        <v>2514.43</v>
      </c>
      <c r="D574" s="3">
        <v>2514.43</v>
      </c>
      <c r="I574" s="3">
        <v>2514.43</v>
      </c>
      <c r="M574" s="3">
        <f t="shared" si="19"/>
        <v>2514.43</v>
      </c>
      <c r="N574" s="3">
        <f t="shared" si="18"/>
        <v>0</v>
      </c>
    </row>
    <row r="575" spans="1:14" ht="12.75">
      <c r="A575" s="1">
        <v>17837</v>
      </c>
      <c r="B575" s="1" t="s">
        <v>175</v>
      </c>
      <c r="C575" s="3">
        <v>95.1</v>
      </c>
      <c r="D575" s="3">
        <v>95.1</v>
      </c>
      <c r="K575" s="3">
        <v>95.1</v>
      </c>
      <c r="M575" s="3">
        <f t="shared" si="19"/>
        <v>95.1</v>
      </c>
      <c r="N575" s="3">
        <f t="shared" si="18"/>
        <v>0</v>
      </c>
    </row>
    <row r="576" spans="1:14" ht="12.75">
      <c r="A576" s="1">
        <v>17845</v>
      </c>
      <c r="B576" s="1" t="s">
        <v>175</v>
      </c>
      <c r="C576" s="3">
        <v>359.99</v>
      </c>
      <c r="D576" s="3">
        <v>42.99</v>
      </c>
      <c r="E576" s="3">
        <v>359.99</v>
      </c>
      <c r="M576" s="3">
        <f t="shared" si="19"/>
        <v>359.99</v>
      </c>
      <c r="N576" s="3">
        <f t="shared" si="18"/>
        <v>0</v>
      </c>
    </row>
    <row r="577" spans="1:14" ht="12.75">
      <c r="A577" s="1">
        <v>17858</v>
      </c>
      <c r="B577" s="1" t="s">
        <v>175</v>
      </c>
      <c r="C577" s="3">
        <v>250</v>
      </c>
      <c r="D577" s="3">
        <v>250</v>
      </c>
      <c r="K577" s="3">
        <v>250</v>
      </c>
      <c r="M577" s="3">
        <f t="shared" si="19"/>
        <v>250</v>
      </c>
      <c r="N577" s="3">
        <f t="shared" si="18"/>
        <v>0</v>
      </c>
    </row>
    <row r="578" spans="1:14" ht="12.75">
      <c r="A578" s="1">
        <v>17861</v>
      </c>
      <c r="B578" s="1" t="s">
        <v>175</v>
      </c>
      <c r="C578" s="3">
        <v>-15500</v>
      </c>
      <c r="D578" s="3">
        <v>-15500</v>
      </c>
      <c r="E578" s="3">
        <v>-15500</v>
      </c>
      <c r="M578" s="3">
        <f t="shared" si="19"/>
        <v>-15500</v>
      </c>
      <c r="N578" s="3">
        <f t="shared" si="18"/>
        <v>0</v>
      </c>
    </row>
    <row r="579" spans="1:14" ht="12.75">
      <c r="A579" s="1">
        <v>17871</v>
      </c>
      <c r="B579" s="1" t="s">
        <v>175</v>
      </c>
      <c r="C579" s="3">
        <v>1620</v>
      </c>
      <c r="D579" s="3">
        <v>5840</v>
      </c>
      <c r="E579" s="3">
        <v>1620</v>
      </c>
      <c r="M579" s="3">
        <f t="shared" si="19"/>
        <v>1620</v>
      </c>
      <c r="N579" s="3">
        <f t="shared" si="18"/>
        <v>0</v>
      </c>
    </row>
    <row r="580" spans="1:14" ht="12.75">
      <c r="A580" s="1">
        <v>17873</v>
      </c>
      <c r="B580" s="1" t="s">
        <v>175</v>
      </c>
      <c r="C580" s="3">
        <v>1300</v>
      </c>
      <c r="D580" s="3">
        <v>1430</v>
      </c>
      <c r="E580" s="3">
        <v>1300</v>
      </c>
      <c r="M580" s="3">
        <f t="shared" si="19"/>
        <v>1300</v>
      </c>
      <c r="N580" s="3">
        <f t="shared" si="18"/>
        <v>0</v>
      </c>
    </row>
    <row r="581" spans="1:14" ht="12.75">
      <c r="A581" s="1">
        <v>17874</v>
      </c>
      <c r="B581" s="1" t="s">
        <v>175</v>
      </c>
      <c r="C581" s="3">
        <v>169.99</v>
      </c>
      <c r="D581" s="3">
        <v>169.99</v>
      </c>
      <c r="K581" s="3">
        <v>169.99</v>
      </c>
      <c r="M581" s="3">
        <f t="shared" si="19"/>
        <v>169.99</v>
      </c>
      <c r="N581" s="3">
        <f t="shared" si="18"/>
        <v>0</v>
      </c>
    </row>
    <row r="582" spans="1:14" ht="12.75">
      <c r="A582" s="1">
        <v>17900</v>
      </c>
      <c r="B582" s="1" t="s">
        <v>175</v>
      </c>
      <c r="C582" s="3">
        <v>2500</v>
      </c>
      <c r="D582" s="3">
        <v>2500</v>
      </c>
      <c r="K582" s="3">
        <v>2500</v>
      </c>
      <c r="M582" s="3">
        <f t="shared" si="19"/>
        <v>2500</v>
      </c>
      <c r="N582" s="3">
        <f t="shared" si="18"/>
        <v>0</v>
      </c>
    </row>
    <row r="583" spans="1:14" ht="12.75">
      <c r="A583" s="1">
        <v>17956</v>
      </c>
      <c r="B583" s="1" t="s">
        <v>175</v>
      </c>
      <c r="C583" s="3">
        <v>100</v>
      </c>
      <c r="D583" s="3">
        <v>100</v>
      </c>
      <c r="J583" s="3">
        <v>100</v>
      </c>
      <c r="M583" s="3">
        <f t="shared" si="19"/>
        <v>100</v>
      </c>
      <c r="N583" s="3">
        <f t="shared" si="18"/>
        <v>0</v>
      </c>
    </row>
    <row r="584" spans="1:14" ht="12.75">
      <c r="A584" s="1">
        <v>17975</v>
      </c>
      <c r="B584" s="1" t="s">
        <v>175</v>
      </c>
      <c r="C584" s="3">
        <v>69.24</v>
      </c>
      <c r="D584" s="3">
        <v>69.24</v>
      </c>
      <c r="K584" s="3">
        <v>69.24</v>
      </c>
      <c r="M584" s="3">
        <f t="shared" si="19"/>
        <v>69.24</v>
      </c>
      <c r="N584" s="3">
        <f t="shared" si="18"/>
        <v>0</v>
      </c>
    </row>
    <row r="585" spans="1:14" ht="12.75">
      <c r="A585" s="1">
        <v>17980</v>
      </c>
      <c r="B585" s="1" t="s">
        <v>175</v>
      </c>
      <c r="C585" s="3">
        <v>50</v>
      </c>
      <c r="D585" s="3">
        <v>50</v>
      </c>
      <c r="K585" s="3">
        <v>50</v>
      </c>
      <c r="M585" s="3">
        <f t="shared" si="19"/>
        <v>50</v>
      </c>
      <c r="N585" s="3">
        <f t="shared" si="18"/>
        <v>0</v>
      </c>
    </row>
    <row r="586" spans="1:14" ht="12.75">
      <c r="A586" s="1">
        <v>18012</v>
      </c>
      <c r="B586" s="1" t="s">
        <v>175</v>
      </c>
      <c r="C586" s="3">
        <v>89.9</v>
      </c>
      <c r="D586" s="3">
        <v>0</v>
      </c>
      <c r="E586" s="3">
        <v>89.9</v>
      </c>
      <c r="M586" s="3">
        <f t="shared" si="19"/>
        <v>89.9</v>
      </c>
      <c r="N586" s="3">
        <f t="shared" si="18"/>
        <v>0</v>
      </c>
    </row>
    <row r="587" spans="1:14" ht="12.75">
      <c r="A587" s="1">
        <v>18052</v>
      </c>
      <c r="B587" s="1" t="s">
        <v>175</v>
      </c>
      <c r="C587" s="3">
        <v>6610.66</v>
      </c>
      <c r="D587" s="3">
        <v>6610.66</v>
      </c>
      <c r="K587" s="3">
        <v>6610.66</v>
      </c>
      <c r="M587" s="3">
        <f t="shared" si="19"/>
        <v>6610.66</v>
      </c>
      <c r="N587" s="3">
        <f t="shared" si="18"/>
        <v>0</v>
      </c>
    </row>
    <row r="588" spans="1:14" ht="12.75">
      <c r="A588" s="1">
        <v>18099</v>
      </c>
      <c r="B588" s="1" t="s">
        <v>175</v>
      </c>
      <c r="C588" s="3">
        <v>9000</v>
      </c>
      <c r="D588" s="3">
        <v>9000</v>
      </c>
      <c r="K588" s="3">
        <v>9000</v>
      </c>
      <c r="M588" s="3">
        <f t="shared" si="19"/>
        <v>9000</v>
      </c>
      <c r="N588" s="3">
        <f t="shared" si="18"/>
        <v>0</v>
      </c>
    </row>
    <row r="589" spans="1:14" ht="12.75">
      <c r="A589" s="1">
        <v>18112</v>
      </c>
      <c r="B589" s="1" t="s">
        <v>175</v>
      </c>
      <c r="C589" s="3">
        <v>193.5</v>
      </c>
      <c r="D589" s="3">
        <v>5</v>
      </c>
      <c r="E589" s="3">
        <v>193.5</v>
      </c>
      <c r="M589" s="3">
        <f t="shared" si="19"/>
        <v>193.5</v>
      </c>
      <c r="N589" s="3">
        <f t="shared" si="18"/>
        <v>0</v>
      </c>
    </row>
    <row r="590" spans="1:14" ht="12.75">
      <c r="A590" s="1">
        <v>18117</v>
      </c>
      <c r="B590" s="1" t="s">
        <v>175</v>
      </c>
      <c r="C590" s="3">
        <v>35.25</v>
      </c>
      <c r="D590" s="3">
        <v>35.25</v>
      </c>
      <c r="K590" s="3">
        <v>35.25</v>
      </c>
      <c r="M590" s="3">
        <f t="shared" si="19"/>
        <v>35.25</v>
      </c>
      <c r="N590" s="3">
        <f t="shared" si="18"/>
        <v>0</v>
      </c>
    </row>
    <row r="591" spans="1:14" ht="12.75">
      <c r="A591" s="1">
        <v>18118</v>
      </c>
      <c r="B591" s="1" t="s">
        <v>175</v>
      </c>
      <c r="C591" s="3">
        <v>-6000</v>
      </c>
      <c r="D591" s="3">
        <v>-6000</v>
      </c>
      <c r="E591" s="3">
        <v>-6000</v>
      </c>
      <c r="M591" s="3">
        <f t="shared" si="19"/>
        <v>-6000</v>
      </c>
      <c r="N591" s="3">
        <f t="shared" si="18"/>
        <v>0</v>
      </c>
    </row>
    <row r="592" spans="1:14" ht="12.75">
      <c r="A592" s="1">
        <v>18136</v>
      </c>
      <c r="B592" s="1" t="s">
        <v>175</v>
      </c>
      <c r="C592" s="3">
        <v>65</v>
      </c>
      <c r="D592" s="3">
        <v>416.87</v>
      </c>
      <c r="E592" s="3">
        <v>65</v>
      </c>
      <c r="M592" s="3">
        <f t="shared" si="19"/>
        <v>65</v>
      </c>
      <c r="N592" s="3">
        <f t="shared" si="18"/>
        <v>0</v>
      </c>
    </row>
    <row r="593" spans="1:14" ht="12.75">
      <c r="A593" s="1">
        <v>18140</v>
      </c>
      <c r="B593" s="1" t="s">
        <v>175</v>
      </c>
      <c r="C593" s="3">
        <v>-780.99</v>
      </c>
      <c r="D593" s="3">
        <v>10136.37</v>
      </c>
      <c r="E593" s="3">
        <v>-780.99</v>
      </c>
      <c r="M593" s="3">
        <f t="shared" si="19"/>
        <v>-780.99</v>
      </c>
      <c r="N593" s="3">
        <f t="shared" si="18"/>
        <v>0</v>
      </c>
    </row>
    <row r="594" spans="1:14" ht="12.75">
      <c r="A594" s="1">
        <v>18145</v>
      </c>
      <c r="B594" s="1" t="s">
        <v>175</v>
      </c>
      <c r="C594" s="3">
        <v>75</v>
      </c>
      <c r="D594" s="3">
        <v>0</v>
      </c>
      <c r="E594" s="3">
        <v>75</v>
      </c>
      <c r="M594" s="3">
        <f t="shared" si="19"/>
        <v>75</v>
      </c>
      <c r="N594" s="3">
        <f t="shared" si="18"/>
        <v>0</v>
      </c>
    </row>
    <row r="595" spans="1:14" ht="12.75">
      <c r="A595" s="1">
        <v>18157</v>
      </c>
      <c r="B595" s="1" t="s">
        <v>175</v>
      </c>
      <c r="C595" s="3">
        <v>1000</v>
      </c>
      <c r="D595" s="3">
        <v>1000</v>
      </c>
      <c r="J595" s="3">
        <v>1000</v>
      </c>
      <c r="M595" s="3">
        <f t="shared" si="19"/>
        <v>1000</v>
      </c>
      <c r="N595" s="3">
        <f t="shared" si="18"/>
        <v>0</v>
      </c>
    </row>
    <row r="596" spans="1:14" ht="12.75">
      <c r="A596" s="1">
        <v>18196</v>
      </c>
      <c r="B596" s="1" t="s">
        <v>175</v>
      </c>
      <c r="C596" s="3">
        <v>718.39</v>
      </c>
      <c r="D596" s="3">
        <v>-326.59</v>
      </c>
      <c r="E596" s="3">
        <v>718.39</v>
      </c>
      <c r="M596" s="3">
        <f t="shared" si="19"/>
        <v>718.39</v>
      </c>
      <c r="N596" s="3">
        <f t="shared" si="18"/>
        <v>0</v>
      </c>
    </row>
    <row r="597" spans="1:14" ht="12.75">
      <c r="A597" s="1">
        <v>18213</v>
      </c>
      <c r="B597" s="1" t="s">
        <v>175</v>
      </c>
      <c r="C597" s="3">
        <v>4346.2</v>
      </c>
      <c r="D597" s="3">
        <v>3846.2</v>
      </c>
      <c r="I597" s="3">
        <v>4346.2</v>
      </c>
      <c r="M597" s="3">
        <f t="shared" si="19"/>
        <v>4346.2</v>
      </c>
      <c r="N597" s="3">
        <f t="shared" si="18"/>
        <v>0</v>
      </c>
    </row>
    <row r="598" spans="1:14" ht="12.75">
      <c r="A598" s="1">
        <v>18244</v>
      </c>
      <c r="B598" s="1" t="s">
        <v>175</v>
      </c>
      <c r="C598" s="3">
        <v>-7999.99</v>
      </c>
      <c r="D598" s="3">
        <v>-7999.98</v>
      </c>
      <c r="E598" s="3">
        <v>-7999.99</v>
      </c>
      <c r="M598" s="3">
        <f t="shared" si="19"/>
        <v>-7999.99</v>
      </c>
      <c r="N598" s="3">
        <f t="shared" si="18"/>
        <v>0</v>
      </c>
    </row>
    <row r="599" spans="1:14" ht="12.75">
      <c r="A599" s="1">
        <v>18265</v>
      </c>
      <c r="B599" s="1" t="s">
        <v>175</v>
      </c>
      <c r="C599" s="3">
        <v>185.62</v>
      </c>
      <c r="D599" s="3">
        <v>185.62</v>
      </c>
      <c r="E599" s="3">
        <v>185.62</v>
      </c>
      <c r="M599" s="3">
        <f t="shared" si="19"/>
        <v>185.62</v>
      </c>
      <c r="N599" s="3">
        <f t="shared" si="18"/>
        <v>0</v>
      </c>
    </row>
    <row r="600" spans="1:14" ht="12.75">
      <c r="A600" s="1">
        <v>18277</v>
      </c>
      <c r="B600" s="1" t="s">
        <v>175</v>
      </c>
      <c r="C600" s="3">
        <v>1545.72</v>
      </c>
      <c r="D600" s="3">
        <v>1545.72</v>
      </c>
      <c r="K600" s="3">
        <v>1545.72</v>
      </c>
      <c r="M600" s="3">
        <f t="shared" si="19"/>
        <v>1545.72</v>
      </c>
      <c r="N600" s="3">
        <f t="shared" si="18"/>
        <v>0</v>
      </c>
    </row>
    <row r="601" spans="1:14" ht="12.75">
      <c r="A601" s="1">
        <v>18292</v>
      </c>
      <c r="B601" s="1" t="s">
        <v>175</v>
      </c>
      <c r="C601" s="3">
        <v>525.15</v>
      </c>
      <c r="D601" s="3">
        <v>165.28</v>
      </c>
      <c r="E601" s="3">
        <v>525.15</v>
      </c>
      <c r="M601" s="3">
        <f t="shared" si="19"/>
        <v>525.15</v>
      </c>
      <c r="N601" s="3">
        <f t="shared" si="18"/>
        <v>0</v>
      </c>
    </row>
    <row r="602" spans="1:14" ht="12.75">
      <c r="A602" s="1">
        <v>18302</v>
      </c>
      <c r="B602" s="1" t="s">
        <v>175</v>
      </c>
      <c r="C602" s="3">
        <v>-11963.02</v>
      </c>
      <c r="D602" s="3">
        <v>45.98</v>
      </c>
      <c r="E602" s="3">
        <v>-11963.02</v>
      </c>
      <c r="M602" s="3">
        <f t="shared" si="19"/>
        <v>-11963.02</v>
      </c>
      <c r="N602" s="3">
        <f t="shared" si="18"/>
        <v>0</v>
      </c>
    </row>
    <row r="603" spans="1:14" ht="12.75">
      <c r="A603" s="1">
        <v>18304</v>
      </c>
      <c r="B603" s="1" t="s">
        <v>175</v>
      </c>
      <c r="C603" s="3">
        <v>230</v>
      </c>
      <c r="D603" s="3">
        <v>230</v>
      </c>
      <c r="E603" s="3">
        <v>230</v>
      </c>
      <c r="M603" s="3">
        <f t="shared" si="19"/>
        <v>230</v>
      </c>
      <c r="N603" s="3">
        <f t="shared" si="18"/>
        <v>0</v>
      </c>
    </row>
    <row r="604" spans="1:14" ht="12.75">
      <c r="A604" s="1">
        <v>18314</v>
      </c>
      <c r="B604" s="1" t="s">
        <v>175</v>
      </c>
      <c r="C604" s="3">
        <v>4155</v>
      </c>
      <c r="D604" s="3">
        <v>3905</v>
      </c>
      <c r="I604" s="3">
        <v>4155</v>
      </c>
      <c r="M604" s="3">
        <f t="shared" si="19"/>
        <v>4155</v>
      </c>
      <c r="N604" s="3">
        <f t="shared" si="18"/>
        <v>0</v>
      </c>
    </row>
    <row r="605" spans="1:14" ht="12.75">
      <c r="A605" s="1">
        <v>18379</v>
      </c>
      <c r="B605" s="1" t="s">
        <v>175</v>
      </c>
      <c r="C605" s="3">
        <v>-5945.28</v>
      </c>
      <c r="D605" s="3">
        <v>-5945.28</v>
      </c>
      <c r="E605" s="3">
        <v>-5945.28</v>
      </c>
      <c r="M605" s="3">
        <f t="shared" si="19"/>
        <v>-5945.28</v>
      </c>
      <c r="N605" s="3">
        <f t="shared" si="18"/>
        <v>0</v>
      </c>
    </row>
    <row r="606" spans="1:14" ht="12.75">
      <c r="A606" s="1">
        <v>18385</v>
      </c>
      <c r="B606" s="1" t="s">
        <v>175</v>
      </c>
      <c r="C606" s="3">
        <v>622.82</v>
      </c>
      <c r="D606" s="3">
        <v>622.82</v>
      </c>
      <c r="I606" s="3">
        <v>622.82</v>
      </c>
      <c r="M606" s="3">
        <f t="shared" si="19"/>
        <v>622.82</v>
      </c>
      <c r="N606" s="3">
        <f t="shared" si="18"/>
        <v>0</v>
      </c>
    </row>
    <row r="607" spans="1:14" ht="12.75">
      <c r="A607" s="1">
        <v>18389</v>
      </c>
      <c r="B607" s="1" t="s">
        <v>175</v>
      </c>
      <c r="C607" s="3">
        <v>2000</v>
      </c>
      <c r="D607" s="3">
        <v>10324.55</v>
      </c>
      <c r="E607" s="3">
        <v>2000</v>
      </c>
      <c r="M607" s="3">
        <f t="shared" si="19"/>
        <v>2000</v>
      </c>
      <c r="N607" s="3">
        <f t="shared" si="18"/>
        <v>0</v>
      </c>
    </row>
    <row r="608" spans="1:14" ht="12.75">
      <c r="A608" s="1">
        <v>18429</v>
      </c>
      <c r="B608" s="1" t="s">
        <v>175</v>
      </c>
      <c r="C608" s="3">
        <v>38.83</v>
      </c>
      <c r="D608" s="3">
        <v>38.83</v>
      </c>
      <c r="J608" s="3">
        <v>38.83</v>
      </c>
      <c r="M608" s="3">
        <f t="shared" si="19"/>
        <v>38.83</v>
      </c>
      <c r="N608" s="3">
        <f t="shared" si="18"/>
        <v>0</v>
      </c>
    </row>
    <row r="609" spans="1:14" ht="12.75">
      <c r="A609" s="1">
        <v>18495</v>
      </c>
      <c r="B609" s="1" t="s">
        <v>175</v>
      </c>
      <c r="C609" s="3">
        <v>30618.98</v>
      </c>
      <c r="D609" s="3">
        <v>17899.99</v>
      </c>
      <c r="I609" s="3">
        <v>30618.98</v>
      </c>
      <c r="M609" s="3">
        <f t="shared" si="19"/>
        <v>30618.98</v>
      </c>
      <c r="N609" s="3">
        <f t="shared" si="18"/>
        <v>0</v>
      </c>
    </row>
    <row r="610" spans="1:14" ht="12.75">
      <c r="A610" s="1">
        <v>18498</v>
      </c>
      <c r="B610" s="1" t="s">
        <v>175</v>
      </c>
      <c r="C610" s="3">
        <v>250.01</v>
      </c>
      <c r="D610" s="3">
        <v>250.01</v>
      </c>
      <c r="J610" s="3">
        <v>250.01</v>
      </c>
      <c r="M610" s="3">
        <f t="shared" si="19"/>
        <v>250.01</v>
      </c>
      <c r="N610" s="3">
        <f t="shared" si="18"/>
        <v>0</v>
      </c>
    </row>
    <row r="611" spans="1:14" ht="12.75">
      <c r="A611" s="1">
        <v>18500</v>
      </c>
      <c r="B611" s="1" t="s">
        <v>175</v>
      </c>
      <c r="C611" s="3">
        <v>5000.01</v>
      </c>
      <c r="D611" s="3">
        <v>0</v>
      </c>
      <c r="E611" s="3">
        <v>5000.01</v>
      </c>
      <c r="M611" s="3">
        <f t="shared" si="19"/>
        <v>5000.01</v>
      </c>
      <c r="N611" s="3">
        <f t="shared" si="18"/>
        <v>0</v>
      </c>
    </row>
    <row r="612" spans="1:14" ht="12.75">
      <c r="A612" s="1">
        <v>18536</v>
      </c>
      <c r="B612" s="1" t="s">
        <v>175</v>
      </c>
      <c r="C612" s="3">
        <v>-49989.11</v>
      </c>
      <c r="D612" s="3">
        <v>-49989.11</v>
      </c>
      <c r="E612" s="3">
        <v>-49989.11</v>
      </c>
      <c r="M612" s="3">
        <f t="shared" si="19"/>
        <v>-49989.11</v>
      </c>
      <c r="N612" s="3">
        <f t="shared" si="18"/>
        <v>0</v>
      </c>
    </row>
    <row r="613" spans="1:14" ht="12.75">
      <c r="A613" s="1">
        <v>18580</v>
      </c>
      <c r="B613" s="1" t="s">
        <v>175</v>
      </c>
      <c r="C613" s="3">
        <v>8500</v>
      </c>
      <c r="D613" s="3">
        <v>500</v>
      </c>
      <c r="E613" s="3">
        <v>8500</v>
      </c>
      <c r="M613" s="3">
        <f t="shared" si="19"/>
        <v>8500</v>
      </c>
      <c r="N613" s="3">
        <f aca="true" t="shared" si="20" ref="N613:N673">M613-C613</f>
        <v>0</v>
      </c>
    </row>
    <row r="614" spans="1:14" ht="12.75">
      <c r="A614" s="1">
        <v>18642</v>
      </c>
      <c r="B614" s="1" t="s">
        <v>175</v>
      </c>
      <c r="C614" s="3">
        <v>3820.02</v>
      </c>
      <c r="D614" s="3">
        <v>0</v>
      </c>
      <c r="E614" s="3">
        <v>3820.02</v>
      </c>
      <c r="M614" s="3">
        <f aca="true" t="shared" si="21" ref="M614:M674">SUM(E614:L614)</f>
        <v>3820.02</v>
      </c>
      <c r="N614" s="3">
        <f t="shared" si="20"/>
        <v>0</v>
      </c>
    </row>
    <row r="615" spans="1:14" ht="12.75">
      <c r="A615" s="1">
        <v>18647</v>
      </c>
      <c r="B615" s="1" t="s">
        <v>175</v>
      </c>
      <c r="C615" s="3">
        <v>1000</v>
      </c>
      <c r="D615" s="3">
        <v>0</v>
      </c>
      <c r="E615" s="3">
        <v>1000</v>
      </c>
      <c r="M615" s="3">
        <f t="shared" si="21"/>
        <v>1000</v>
      </c>
      <c r="N615" s="3">
        <f t="shared" si="20"/>
        <v>0</v>
      </c>
    </row>
    <row r="616" spans="1:14" ht="12.75">
      <c r="A616" s="1">
        <v>18658</v>
      </c>
      <c r="B616" s="1" t="s">
        <v>175</v>
      </c>
      <c r="C616" s="3">
        <v>1963.53</v>
      </c>
      <c r="D616" s="3">
        <v>0</v>
      </c>
      <c r="E616" s="3">
        <v>1963.53</v>
      </c>
      <c r="M616" s="3">
        <f t="shared" si="21"/>
        <v>1963.53</v>
      </c>
      <c r="N616" s="3">
        <f t="shared" si="20"/>
        <v>0</v>
      </c>
    </row>
    <row r="617" spans="1:14" ht="12.75">
      <c r="A617" s="1">
        <v>18663</v>
      </c>
      <c r="B617" s="1" t="s">
        <v>175</v>
      </c>
      <c r="C617" s="3">
        <v>2400</v>
      </c>
      <c r="D617" s="3">
        <v>2400</v>
      </c>
      <c r="K617" s="3">
        <v>2400</v>
      </c>
      <c r="M617" s="3">
        <f t="shared" si="21"/>
        <v>2400</v>
      </c>
      <c r="N617" s="3">
        <f t="shared" si="20"/>
        <v>0</v>
      </c>
    </row>
    <row r="618" spans="1:14" ht="12.75">
      <c r="A618" s="1">
        <v>18669</v>
      </c>
      <c r="B618" s="1" t="s">
        <v>175</v>
      </c>
      <c r="C618" s="3">
        <v>20000</v>
      </c>
      <c r="D618" s="3">
        <v>20000</v>
      </c>
      <c r="J618" s="3">
        <v>20000</v>
      </c>
      <c r="M618" s="3">
        <f t="shared" si="21"/>
        <v>20000</v>
      </c>
      <c r="N618" s="3">
        <f t="shared" si="20"/>
        <v>0</v>
      </c>
    </row>
    <row r="619" spans="1:14" ht="12.75">
      <c r="A619" s="1">
        <v>18692</v>
      </c>
      <c r="B619" s="1" t="s">
        <v>175</v>
      </c>
      <c r="C619" s="3">
        <v>3500</v>
      </c>
      <c r="D619" s="3">
        <v>1000</v>
      </c>
      <c r="I619" s="3">
        <v>3500</v>
      </c>
      <c r="M619" s="3">
        <f t="shared" si="21"/>
        <v>3500</v>
      </c>
      <c r="N619" s="3">
        <f t="shared" si="20"/>
        <v>0</v>
      </c>
    </row>
    <row r="620" spans="1:14" ht="12.75">
      <c r="A620" s="1">
        <v>18702</v>
      </c>
      <c r="B620" s="1" t="s">
        <v>175</v>
      </c>
      <c r="C620" s="3">
        <v>68</v>
      </c>
      <c r="D620" s="3">
        <v>0</v>
      </c>
      <c r="E620" s="3">
        <v>68</v>
      </c>
      <c r="M620" s="3">
        <f t="shared" si="21"/>
        <v>68</v>
      </c>
      <c r="N620" s="3">
        <f t="shared" si="20"/>
        <v>0</v>
      </c>
    </row>
    <row r="621" spans="1:14" ht="12.75">
      <c r="A621" s="1">
        <v>18717</v>
      </c>
      <c r="B621" s="1" t="s">
        <v>175</v>
      </c>
      <c r="C621" s="3">
        <v>596.32</v>
      </c>
      <c r="D621" s="3">
        <v>0</v>
      </c>
      <c r="E621" s="3">
        <v>596.32</v>
      </c>
      <c r="M621" s="3">
        <f t="shared" si="21"/>
        <v>596.32</v>
      </c>
      <c r="N621" s="3">
        <f t="shared" si="20"/>
        <v>0</v>
      </c>
    </row>
    <row r="622" spans="1:14" ht="12.75">
      <c r="A622" s="1">
        <v>18720</v>
      </c>
      <c r="B622" s="1" t="s">
        <v>175</v>
      </c>
      <c r="C622" s="3">
        <v>2800</v>
      </c>
      <c r="D622" s="3">
        <v>2800</v>
      </c>
      <c r="J622" s="3">
        <v>2800</v>
      </c>
      <c r="M622" s="3">
        <f t="shared" si="21"/>
        <v>2800</v>
      </c>
      <c r="N622" s="3">
        <f t="shared" si="20"/>
        <v>0</v>
      </c>
    </row>
    <row r="623" spans="1:14" ht="12.75">
      <c r="A623" s="1">
        <v>18727</v>
      </c>
      <c r="B623" s="1" t="s">
        <v>175</v>
      </c>
      <c r="C623" s="3">
        <v>5000</v>
      </c>
      <c r="D623" s="3">
        <v>0</v>
      </c>
      <c r="E623" s="3">
        <v>5000</v>
      </c>
      <c r="M623" s="3">
        <f t="shared" si="21"/>
        <v>5000</v>
      </c>
      <c r="N623" s="3">
        <f t="shared" si="20"/>
        <v>0</v>
      </c>
    </row>
    <row r="624" spans="1:14" ht="12.75">
      <c r="A624" s="1">
        <v>18732</v>
      </c>
      <c r="B624" s="1" t="s">
        <v>175</v>
      </c>
      <c r="C624" s="3">
        <v>1849.99</v>
      </c>
      <c r="D624" s="3">
        <v>0</v>
      </c>
      <c r="E624" s="3">
        <v>1849.99</v>
      </c>
      <c r="M624" s="3">
        <f t="shared" si="21"/>
        <v>1849.99</v>
      </c>
      <c r="N624" s="3">
        <f t="shared" si="20"/>
        <v>0</v>
      </c>
    </row>
    <row r="625" spans="1:14" ht="12.75">
      <c r="A625" s="1">
        <v>18735</v>
      </c>
      <c r="B625" s="1" t="s">
        <v>175</v>
      </c>
      <c r="C625" s="3">
        <v>-34863.06</v>
      </c>
      <c r="D625" s="3">
        <v>-4155.41</v>
      </c>
      <c r="E625" s="3">
        <v>-34863.06</v>
      </c>
      <c r="M625" s="3">
        <f t="shared" si="21"/>
        <v>-34863.06</v>
      </c>
      <c r="N625" s="3">
        <f t="shared" si="20"/>
        <v>0</v>
      </c>
    </row>
    <row r="626" spans="1:14" ht="12.75">
      <c r="A626" s="1">
        <v>18741</v>
      </c>
      <c r="B626" s="1" t="s">
        <v>175</v>
      </c>
      <c r="C626" s="3">
        <v>-11500</v>
      </c>
      <c r="D626" s="3">
        <v>-9002.64</v>
      </c>
      <c r="E626" s="3">
        <v>-11500</v>
      </c>
      <c r="M626" s="3">
        <f t="shared" si="21"/>
        <v>-11500</v>
      </c>
      <c r="N626" s="3">
        <f t="shared" si="20"/>
        <v>0</v>
      </c>
    </row>
    <row r="627" spans="1:14" ht="12.75">
      <c r="A627" s="1">
        <v>18742</v>
      </c>
      <c r="B627" s="1" t="s">
        <v>175</v>
      </c>
      <c r="C627" s="3">
        <v>2600</v>
      </c>
      <c r="D627" s="3">
        <v>0</v>
      </c>
      <c r="E627" s="3">
        <v>2600</v>
      </c>
      <c r="M627" s="3">
        <f t="shared" si="21"/>
        <v>2600</v>
      </c>
      <c r="N627" s="3">
        <f t="shared" si="20"/>
        <v>0</v>
      </c>
    </row>
    <row r="628" spans="1:14" ht="12.75">
      <c r="A628" s="1">
        <v>18743</v>
      </c>
      <c r="B628" s="1" t="s">
        <v>175</v>
      </c>
      <c r="C628" s="3">
        <v>-1000</v>
      </c>
      <c r="D628" s="3">
        <v>0</v>
      </c>
      <c r="E628" s="3">
        <v>-1000</v>
      </c>
      <c r="M628" s="3">
        <f t="shared" si="21"/>
        <v>-1000</v>
      </c>
      <c r="N628" s="3">
        <f t="shared" si="20"/>
        <v>0</v>
      </c>
    </row>
    <row r="629" spans="1:14" ht="12.75">
      <c r="A629" s="1">
        <v>18746</v>
      </c>
      <c r="B629" s="1" t="s">
        <v>175</v>
      </c>
      <c r="C629" s="3">
        <v>84.88</v>
      </c>
      <c r="D629" s="3">
        <v>0</v>
      </c>
      <c r="J629" s="3">
        <v>84.88</v>
      </c>
      <c r="M629" s="3">
        <f t="shared" si="21"/>
        <v>84.88</v>
      </c>
      <c r="N629" s="3">
        <f t="shared" si="20"/>
        <v>0</v>
      </c>
    </row>
    <row r="630" spans="1:14" ht="12.75">
      <c r="A630" s="1">
        <v>18747</v>
      </c>
      <c r="B630" s="1" t="s">
        <v>175</v>
      </c>
      <c r="C630" s="3">
        <v>1000.01</v>
      </c>
      <c r="D630" s="3">
        <v>0</v>
      </c>
      <c r="E630" s="3">
        <v>1000.01</v>
      </c>
      <c r="M630" s="3">
        <f t="shared" si="21"/>
        <v>1000.01</v>
      </c>
      <c r="N630" s="3">
        <f t="shared" si="20"/>
        <v>0</v>
      </c>
    </row>
    <row r="631" spans="1:14" ht="12.75">
      <c r="A631" s="1">
        <v>18748</v>
      </c>
      <c r="B631" s="1" t="s">
        <v>175</v>
      </c>
      <c r="C631" s="3">
        <v>7000</v>
      </c>
      <c r="D631" s="3">
        <v>0</v>
      </c>
      <c r="E631" s="3">
        <v>7000</v>
      </c>
      <c r="M631" s="3">
        <f t="shared" si="21"/>
        <v>7000</v>
      </c>
      <c r="N631" s="3">
        <f t="shared" si="20"/>
        <v>0</v>
      </c>
    </row>
    <row r="632" spans="1:14" ht="12.75">
      <c r="A632" s="1">
        <v>18752</v>
      </c>
      <c r="B632" s="1" t="s">
        <v>175</v>
      </c>
      <c r="C632" s="3">
        <v>3000</v>
      </c>
      <c r="D632" s="3">
        <v>0</v>
      </c>
      <c r="E632" s="3">
        <v>3000</v>
      </c>
      <c r="M632" s="3">
        <f t="shared" si="21"/>
        <v>3000</v>
      </c>
      <c r="N632" s="3">
        <f t="shared" si="20"/>
        <v>0</v>
      </c>
    </row>
    <row r="633" spans="1:14" ht="12.75">
      <c r="A633" s="1">
        <v>18764</v>
      </c>
      <c r="B633" s="1" t="s">
        <v>175</v>
      </c>
      <c r="C633" s="3">
        <v>1500</v>
      </c>
      <c r="D633" s="3">
        <v>0</v>
      </c>
      <c r="E633" s="3">
        <v>1500</v>
      </c>
      <c r="M633" s="3">
        <f t="shared" si="21"/>
        <v>1500</v>
      </c>
      <c r="N633" s="3">
        <f t="shared" si="20"/>
        <v>0</v>
      </c>
    </row>
    <row r="634" spans="1:14" ht="12.75">
      <c r="A634" s="1">
        <v>18779</v>
      </c>
      <c r="B634" s="1" t="s">
        <v>175</v>
      </c>
      <c r="C634" s="3">
        <v>5004</v>
      </c>
      <c r="D634" s="3">
        <v>0</v>
      </c>
      <c r="E634" s="3">
        <v>5004</v>
      </c>
      <c r="M634" s="3">
        <f t="shared" si="21"/>
        <v>5004</v>
      </c>
      <c r="N634" s="3">
        <f t="shared" si="20"/>
        <v>0</v>
      </c>
    </row>
    <row r="635" spans="1:14" ht="12.75">
      <c r="A635" s="1">
        <v>18787</v>
      </c>
      <c r="B635" s="1" t="s">
        <v>175</v>
      </c>
      <c r="C635" s="3">
        <v>3160.49</v>
      </c>
      <c r="D635" s="3">
        <v>3160.49</v>
      </c>
      <c r="J635" s="3">
        <v>3160.49</v>
      </c>
      <c r="M635" s="3">
        <f t="shared" si="21"/>
        <v>3160.49</v>
      </c>
      <c r="N635" s="3">
        <f t="shared" si="20"/>
        <v>0</v>
      </c>
    </row>
    <row r="636" spans="1:14" ht="12.75">
      <c r="A636" s="1">
        <v>18789</v>
      </c>
      <c r="B636" s="1" t="s">
        <v>175</v>
      </c>
      <c r="C636" s="3">
        <v>18221.49</v>
      </c>
      <c r="D636" s="3">
        <v>0</v>
      </c>
      <c r="E636" s="3">
        <v>18221.49</v>
      </c>
      <c r="M636" s="3">
        <f t="shared" si="21"/>
        <v>18221.49</v>
      </c>
      <c r="N636" s="3">
        <f t="shared" si="20"/>
        <v>0</v>
      </c>
    </row>
    <row r="637" spans="1:14" ht="12.75">
      <c r="A637" s="1">
        <v>18797</v>
      </c>
      <c r="B637" s="1" t="s">
        <v>175</v>
      </c>
      <c r="C637" s="3">
        <v>1000</v>
      </c>
      <c r="D637" s="3">
        <v>0</v>
      </c>
      <c r="E637" s="3">
        <v>1000</v>
      </c>
      <c r="M637" s="3">
        <f t="shared" si="21"/>
        <v>1000</v>
      </c>
      <c r="N637" s="3">
        <f t="shared" si="20"/>
        <v>0</v>
      </c>
    </row>
    <row r="638" spans="1:14" ht="12.75">
      <c r="A638" s="1">
        <v>18801</v>
      </c>
      <c r="B638" s="1" t="s">
        <v>175</v>
      </c>
      <c r="C638" s="3">
        <v>-1500</v>
      </c>
      <c r="D638" s="3">
        <v>-6320.01</v>
      </c>
      <c r="E638" s="3">
        <v>-1500</v>
      </c>
      <c r="M638" s="3">
        <f t="shared" si="21"/>
        <v>-1500</v>
      </c>
      <c r="N638" s="3">
        <f t="shared" si="20"/>
        <v>0</v>
      </c>
    </row>
    <row r="639" spans="1:14" ht="12.75">
      <c r="A639" s="1">
        <v>18803</v>
      </c>
      <c r="B639" s="1" t="s">
        <v>175</v>
      </c>
      <c r="C639" s="3">
        <v>4500</v>
      </c>
      <c r="D639" s="3">
        <v>0</v>
      </c>
      <c r="E639" s="3">
        <v>4500</v>
      </c>
      <c r="M639" s="3">
        <f t="shared" si="21"/>
        <v>4500</v>
      </c>
      <c r="N639" s="3">
        <f t="shared" si="20"/>
        <v>0</v>
      </c>
    </row>
    <row r="640" spans="1:14" ht="12.75">
      <c r="A640" s="1">
        <v>18805</v>
      </c>
      <c r="B640" s="1" t="s">
        <v>175</v>
      </c>
      <c r="C640" s="3">
        <v>6000</v>
      </c>
      <c r="D640" s="3">
        <v>0</v>
      </c>
      <c r="E640" s="3">
        <v>6000</v>
      </c>
      <c r="M640" s="3">
        <f t="shared" si="21"/>
        <v>6000</v>
      </c>
      <c r="N640" s="3">
        <f t="shared" si="20"/>
        <v>0</v>
      </c>
    </row>
    <row r="641" spans="1:14" ht="12.75">
      <c r="A641" s="1">
        <v>18810</v>
      </c>
      <c r="B641" s="1" t="s">
        <v>175</v>
      </c>
      <c r="C641" s="3">
        <v>6250</v>
      </c>
      <c r="D641" s="3">
        <v>0</v>
      </c>
      <c r="E641" s="3">
        <v>6250</v>
      </c>
      <c r="M641" s="3">
        <f t="shared" si="21"/>
        <v>6250</v>
      </c>
      <c r="N641" s="3">
        <f t="shared" si="20"/>
        <v>0</v>
      </c>
    </row>
    <row r="642" spans="1:14" ht="12.75">
      <c r="A642" s="1">
        <v>18813</v>
      </c>
      <c r="B642" s="1" t="s">
        <v>175</v>
      </c>
      <c r="C642" s="3">
        <v>6500</v>
      </c>
      <c r="D642" s="3">
        <v>1500</v>
      </c>
      <c r="E642" s="3">
        <v>6500</v>
      </c>
      <c r="M642" s="3">
        <f t="shared" si="21"/>
        <v>6500</v>
      </c>
      <c r="N642" s="3">
        <f t="shared" si="20"/>
        <v>0</v>
      </c>
    </row>
    <row r="643" spans="1:14" ht="12.75">
      <c r="A643" s="1">
        <v>18816</v>
      </c>
      <c r="B643" s="1" t="s">
        <v>175</v>
      </c>
      <c r="C643" s="3">
        <v>14000</v>
      </c>
      <c r="D643" s="3">
        <v>1000</v>
      </c>
      <c r="E643" s="3">
        <v>14000</v>
      </c>
      <c r="M643" s="3">
        <f t="shared" si="21"/>
        <v>14000</v>
      </c>
      <c r="N643" s="3">
        <f t="shared" si="20"/>
        <v>0</v>
      </c>
    </row>
    <row r="644" spans="1:14" ht="12.75">
      <c r="A644" s="1">
        <v>18819</v>
      </c>
      <c r="B644" s="1" t="s">
        <v>175</v>
      </c>
      <c r="C644" s="3">
        <v>-1252.08</v>
      </c>
      <c r="D644" s="3">
        <v>-902.08</v>
      </c>
      <c r="E644" s="3">
        <v>-1252.08</v>
      </c>
      <c r="M644" s="3">
        <f t="shared" si="21"/>
        <v>-1252.08</v>
      </c>
      <c r="N644" s="3">
        <f t="shared" si="20"/>
        <v>0</v>
      </c>
    </row>
    <row r="645" spans="1:14" ht="12.75">
      <c r="A645" s="1">
        <v>18823</v>
      </c>
      <c r="B645" s="1" t="s">
        <v>175</v>
      </c>
      <c r="C645" s="3">
        <v>4387.46</v>
      </c>
      <c r="D645" s="3">
        <v>4387.46</v>
      </c>
      <c r="J645" s="3">
        <v>4387.46</v>
      </c>
      <c r="M645" s="3">
        <f t="shared" si="21"/>
        <v>4387.46</v>
      </c>
      <c r="N645" s="3">
        <f t="shared" si="20"/>
        <v>0</v>
      </c>
    </row>
    <row r="646" spans="1:14" ht="12.75">
      <c r="A646" s="1">
        <v>18834</v>
      </c>
      <c r="B646" s="1" t="s">
        <v>175</v>
      </c>
      <c r="C646" s="3">
        <v>50</v>
      </c>
      <c r="D646" s="3">
        <v>0</v>
      </c>
      <c r="E646" s="3">
        <v>50</v>
      </c>
      <c r="M646" s="3">
        <f t="shared" si="21"/>
        <v>50</v>
      </c>
      <c r="N646" s="3">
        <f t="shared" si="20"/>
        <v>0</v>
      </c>
    </row>
    <row r="647" spans="1:14" ht="12.75">
      <c r="A647" s="1">
        <v>18839</v>
      </c>
      <c r="B647" s="1" t="s">
        <v>175</v>
      </c>
      <c r="C647" s="3">
        <v>499.99</v>
      </c>
      <c r="D647" s="3">
        <v>250</v>
      </c>
      <c r="E647" s="3">
        <v>499.99</v>
      </c>
      <c r="M647" s="3">
        <f t="shared" si="21"/>
        <v>499.99</v>
      </c>
      <c r="N647" s="3">
        <f t="shared" si="20"/>
        <v>0</v>
      </c>
    </row>
    <row r="648" spans="1:14" ht="12.75">
      <c r="A648" s="1">
        <v>18841</v>
      </c>
      <c r="B648" s="1" t="s">
        <v>175</v>
      </c>
      <c r="C648" s="3">
        <v>20</v>
      </c>
      <c r="D648" s="3">
        <v>20</v>
      </c>
      <c r="E648" s="3">
        <v>0</v>
      </c>
      <c r="J648" s="3">
        <v>20</v>
      </c>
      <c r="M648" s="3">
        <f t="shared" si="21"/>
        <v>20</v>
      </c>
      <c r="N648" s="3">
        <f t="shared" si="20"/>
        <v>0</v>
      </c>
    </row>
    <row r="649" spans="1:14" ht="12.75">
      <c r="A649" s="1">
        <v>18844</v>
      </c>
      <c r="B649" s="1" t="s">
        <v>175</v>
      </c>
      <c r="C649" s="3">
        <v>1500</v>
      </c>
      <c r="D649" s="3">
        <v>0</v>
      </c>
      <c r="E649" s="3">
        <v>1500</v>
      </c>
      <c r="M649" s="3">
        <f t="shared" si="21"/>
        <v>1500</v>
      </c>
      <c r="N649" s="3">
        <f t="shared" si="20"/>
        <v>0</v>
      </c>
    </row>
    <row r="650" spans="1:14" ht="12.75">
      <c r="A650" s="1">
        <v>18848</v>
      </c>
      <c r="B650" s="1" t="s">
        <v>175</v>
      </c>
      <c r="C650" s="3">
        <v>-17000</v>
      </c>
      <c r="D650" s="3">
        <v>-15231.27</v>
      </c>
      <c r="E650" s="3">
        <v>-17000</v>
      </c>
      <c r="M650" s="3">
        <f t="shared" si="21"/>
        <v>-17000</v>
      </c>
      <c r="N650" s="3">
        <f t="shared" si="20"/>
        <v>0</v>
      </c>
    </row>
    <row r="651" spans="1:14" ht="12.75">
      <c r="A651" s="1">
        <v>18850</v>
      </c>
      <c r="B651" s="1" t="s">
        <v>175</v>
      </c>
      <c r="C651" s="3">
        <v>4000</v>
      </c>
      <c r="D651" s="3">
        <v>0</v>
      </c>
      <c r="E651" s="3">
        <v>4000</v>
      </c>
      <c r="M651" s="3">
        <f t="shared" si="21"/>
        <v>4000</v>
      </c>
      <c r="N651" s="3">
        <f t="shared" si="20"/>
        <v>0</v>
      </c>
    </row>
    <row r="652" spans="1:14" ht="12.75">
      <c r="A652" s="1">
        <v>18856</v>
      </c>
      <c r="B652" s="1" t="s">
        <v>175</v>
      </c>
      <c r="C652" s="3">
        <v>-1500</v>
      </c>
      <c r="D652" s="3">
        <v>0</v>
      </c>
      <c r="E652" s="3">
        <v>-1500</v>
      </c>
      <c r="M652" s="3">
        <f t="shared" si="21"/>
        <v>-1500</v>
      </c>
      <c r="N652" s="3">
        <f t="shared" si="20"/>
        <v>0</v>
      </c>
    </row>
    <row r="653" spans="1:14" ht="12.75">
      <c r="A653" s="1">
        <v>18869</v>
      </c>
      <c r="B653" s="1" t="s">
        <v>175</v>
      </c>
      <c r="C653" s="3">
        <v>-15414.95</v>
      </c>
      <c r="D653" s="3">
        <v>0</v>
      </c>
      <c r="E653" s="3">
        <v>-15414.95</v>
      </c>
      <c r="M653" s="3">
        <f t="shared" si="21"/>
        <v>-15414.95</v>
      </c>
      <c r="N653" s="3">
        <f t="shared" si="20"/>
        <v>0</v>
      </c>
    </row>
    <row r="654" spans="1:14" ht="12.75">
      <c r="A654" s="1">
        <v>18871</v>
      </c>
      <c r="B654" s="1" t="s">
        <v>175</v>
      </c>
      <c r="C654" s="3">
        <v>12099.99</v>
      </c>
      <c r="D654" s="3">
        <v>-9521.11</v>
      </c>
      <c r="E654" s="3">
        <v>12099.99</v>
      </c>
      <c r="M654" s="3">
        <f t="shared" si="21"/>
        <v>12099.99</v>
      </c>
      <c r="N654" s="3">
        <f t="shared" si="20"/>
        <v>0</v>
      </c>
    </row>
    <row r="655" spans="1:14" ht="12.75">
      <c r="A655" s="1">
        <v>18872</v>
      </c>
      <c r="B655" s="1" t="s">
        <v>175</v>
      </c>
      <c r="C655" s="3">
        <v>12000.01</v>
      </c>
      <c r="D655" s="3">
        <v>0</v>
      </c>
      <c r="E655" s="3">
        <v>12000.01</v>
      </c>
      <c r="M655" s="3">
        <f t="shared" si="21"/>
        <v>12000.01</v>
      </c>
      <c r="N655" s="3">
        <f t="shared" si="20"/>
        <v>0</v>
      </c>
    </row>
    <row r="656" spans="1:14" ht="12.75">
      <c r="A656" s="1">
        <v>18874</v>
      </c>
      <c r="B656" s="1" t="s">
        <v>175</v>
      </c>
      <c r="C656" s="3">
        <v>2000</v>
      </c>
      <c r="D656" s="3">
        <v>30000.01</v>
      </c>
      <c r="E656" s="3">
        <v>2000</v>
      </c>
      <c r="M656" s="3">
        <f t="shared" si="21"/>
        <v>2000</v>
      </c>
      <c r="N656" s="3">
        <f t="shared" si="20"/>
        <v>0</v>
      </c>
    </row>
    <row r="657" spans="1:14" ht="12.75">
      <c r="A657" s="1">
        <v>25038</v>
      </c>
      <c r="B657" s="1" t="s">
        <v>175</v>
      </c>
      <c r="C657" s="3">
        <v>751.16</v>
      </c>
      <c r="D657" s="3">
        <v>751.16</v>
      </c>
      <c r="J657" s="3">
        <v>751.16</v>
      </c>
      <c r="M657" s="3">
        <f t="shared" si="21"/>
        <v>751.16</v>
      </c>
      <c r="N657" s="3">
        <f t="shared" si="20"/>
        <v>0</v>
      </c>
    </row>
    <row r="658" spans="1:14" ht="12.75">
      <c r="A658" s="8">
        <v>20700002</v>
      </c>
      <c r="B658" s="1" t="s">
        <v>175</v>
      </c>
      <c r="C658" s="9">
        <v>387610.39</v>
      </c>
      <c r="D658" s="3">
        <v>0</v>
      </c>
      <c r="E658" s="3">
        <v>387610.39</v>
      </c>
      <c r="M658" s="3">
        <f t="shared" si="21"/>
        <v>387610.39</v>
      </c>
      <c r="N658" s="3">
        <f t="shared" si="20"/>
        <v>0</v>
      </c>
    </row>
    <row r="659" spans="1:14" ht="12.75">
      <c r="A659" s="10">
        <v>20700004</v>
      </c>
      <c r="B659" s="1" t="s">
        <v>175</v>
      </c>
      <c r="C659" s="11">
        <v>8947.99</v>
      </c>
      <c r="D659" s="3">
        <v>8947.99</v>
      </c>
      <c r="K659" s="3">
        <v>8947.99</v>
      </c>
      <c r="M659" s="3">
        <f t="shared" si="21"/>
        <v>8947.99</v>
      </c>
      <c r="N659" s="3">
        <f t="shared" si="20"/>
        <v>0</v>
      </c>
    </row>
    <row r="660" spans="1:14" ht="12.75">
      <c r="A660" s="10" t="s">
        <v>3</v>
      </c>
      <c r="B660" s="1" t="s">
        <v>175</v>
      </c>
      <c r="C660" s="11">
        <v>90409.25</v>
      </c>
      <c r="D660" s="3">
        <v>121186.58</v>
      </c>
      <c r="E660" s="3">
        <v>90409.25</v>
      </c>
      <c r="M660" s="3">
        <f t="shared" si="21"/>
        <v>90409.25</v>
      </c>
      <c r="N660" s="3">
        <f t="shared" si="20"/>
        <v>0</v>
      </c>
    </row>
    <row r="661" spans="1:14" ht="12.75">
      <c r="A661" s="10" t="s">
        <v>4</v>
      </c>
      <c r="B661" s="1" t="s">
        <v>175</v>
      </c>
      <c r="C661" s="11">
        <v>6718.39</v>
      </c>
      <c r="D661" s="3">
        <v>8631.57</v>
      </c>
      <c r="E661" s="3">
        <v>6718.39</v>
      </c>
      <c r="M661" s="3">
        <f t="shared" si="21"/>
        <v>6718.39</v>
      </c>
      <c r="N661" s="3">
        <f t="shared" si="20"/>
        <v>0</v>
      </c>
    </row>
    <row r="662" spans="1:14" ht="12.75">
      <c r="A662" s="12" t="s">
        <v>5</v>
      </c>
      <c r="B662" s="1" t="s">
        <v>175</v>
      </c>
      <c r="C662" s="13">
        <v>182252.87</v>
      </c>
      <c r="D662" s="3">
        <v>307263.59</v>
      </c>
      <c r="E662" s="3">
        <v>182252.87</v>
      </c>
      <c r="M662" s="3">
        <f t="shared" si="21"/>
        <v>182252.87</v>
      </c>
      <c r="N662" s="3">
        <f t="shared" si="20"/>
        <v>0</v>
      </c>
    </row>
    <row r="663" spans="1:14" ht="12.75">
      <c r="A663" s="1" t="s">
        <v>6</v>
      </c>
      <c r="B663" s="1" t="s">
        <v>175</v>
      </c>
      <c r="C663" s="3">
        <v>0.01</v>
      </c>
      <c r="D663" s="3">
        <v>0.01</v>
      </c>
      <c r="E663" s="3">
        <v>0.01</v>
      </c>
      <c r="M663" s="3">
        <f t="shared" si="21"/>
        <v>0.01</v>
      </c>
      <c r="N663" s="3">
        <f t="shared" si="20"/>
        <v>0</v>
      </c>
    </row>
    <row r="664" spans="1:14" ht="12.75">
      <c r="A664" s="1" t="s">
        <v>7</v>
      </c>
      <c r="B664" s="1" t="s">
        <v>175</v>
      </c>
      <c r="C664" s="3">
        <v>6959.2</v>
      </c>
      <c r="D664" s="3">
        <v>6959.2</v>
      </c>
      <c r="K664" s="3">
        <v>6959.2</v>
      </c>
      <c r="M664" s="3">
        <f t="shared" si="21"/>
        <v>6959.2</v>
      </c>
      <c r="N664" s="3">
        <f t="shared" si="20"/>
        <v>0</v>
      </c>
    </row>
    <row r="665" spans="1:14" ht="12.75">
      <c r="A665" s="1" t="s">
        <v>8</v>
      </c>
      <c r="B665" s="1" t="s">
        <v>175</v>
      </c>
      <c r="C665" s="3">
        <v>375.92</v>
      </c>
      <c r="D665" s="3">
        <v>375.92</v>
      </c>
      <c r="K665" s="3">
        <v>375.92</v>
      </c>
      <c r="M665" s="3">
        <f t="shared" si="21"/>
        <v>375.92</v>
      </c>
      <c r="N665" s="3">
        <f t="shared" si="20"/>
        <v>0</v>
      </c>
    </row>
    <row r="666" spans="1:14" ht="12.75">
      <c r="A666" s="1" t="s">
        <v>9</v>
      </c>
      <c r="B666" s="1" t="s">
        <v>175</v>
      </c>
      <c r="C666" s="3">
        <v>18069.16</v>
      </c>
      <c r="D666" s="3">
        <v>18069.16</v>
      </c>
      <c r="K666" s="3">
        <v>0</v>
      </c>
      <c r="L666" s="3">
        <v>18069.16</v>
      </c>
      <c r="M666" s="3">
        <f t="shared" si="21"/>
        <v>18069.16</v>
      </c>
      <c r="N666" s="3">
        <f t="shared" si="20"/>
        <v>0</v>
      </c>
    </row>
    <row r="667" spans="1:14" ht="12.75">
      <c r="A667" s="1" t="s">
        <v>10</v>
      </c>
      <c r="B667" s="1" t="s">
        <v>175</v>
      </c>
      <c r="C667" s="3">
        <v>1500</v>
      </c>
      <c r="D667" s="3">
        <v>1380.01</v>
      </c>
      <c r="E667" s="3">
        <v>0</v>
      </c>
      <c r="J667" s="3">
        <v>1500</v>
      </c>
      <c r="M667" s="3">
        <f t="shared" si="21"/>
        <v>1500</v>
      </c>
      <c r="N667" s="3">
        <f t="shared" si="20"/>
        <v>0</v>
      </c>
    </row>
    <row r="668" spans="1:14" ht="12.75">
      <c r="A668" s="1" t="s">
        <v>11</v>
      </c>
      <c r="B668" s="1" t="s">
        <v>175</v>
      </c>
      <c r="C668" s="3">
        <v>2494.16</v>
      </c>
      <c r="D668" s="3">
        <v>2494.16</v>
      </c>
      <c r="K668" s="3">
        <v>2494.16</v>
      </c>
      <c r="M668" s="3">
        <f t="shared" si="21"/>
        <v>2494.16</v>
      </c>
      <c r="N668" s="3">
        <f t="shared" si="20"/>
        <v>0</v>
      </c>
    </row>
    <row r="669" spans="1:14" ht="12.75">
      <c r="A669" s="1" t="s">
        <v>12</v>
      </c>
      <c r="B669" s="1" t="s">
        <v>175</v>
      </c>
      <c r="C669" s="3">
        <v>4836.05</v>
      </c>
      <c r="D669" s="3">
        <v>4836.05</v>
      </c>
      <c r="E669" s="3">
        <v>4836.05</v>
      </c>
      <c r="M669" s="3">
        <f t="shared" si="21"/>
        <v>4836.05</v>
      </c>
      <c r="N669" s="3">
        <f t="shared" si="20"/>
        <v>0</v>
      </c>
    </row>
    <row r="670" spans="1:14" ht="12.75">
      <c r="A670" s="1" t="s">
        <v>13</v>
      </c>
      <c r="B670" s="1" t="s">
        <v>175</v>
      </c>
      <c r="C670" s="3">
        <v>1681.57</v>
      </c>
      <c r="D670" s="3">
        <v>1681.57</v>
      </c>
      <c r="K670" s="3">
        <v>1681.57</v>
      </c>
      <c r="M670" s="3">
        <f t="shared" si="21"/>
        <v>1681.57</v>
      </c>
      <c r="N670" s="3">
        <f t="shared" si="20"/>
        <v>0</v>
      </c>
    </row>
    <row r="671" spans="1:14" ht="12.75">
      <c r="A671" s="1" t="s">
        <v>14</v>
      </c>
      <c r="B671" s="1" t="s">
        <v>175</v>
      </c>
      <c r="C671" s="3">
        <v>6000</v>
      </c>
      <c r="D671" s="3">
        <v>6000</v>
      </c>
      <c r="K671" s="3">
        <v>6000</v>
      </c>
      <c r="L671" s="3">
        <v>0</v>
      </c>
      <c r="M671" s="3">
        <f t="shared" si="21"/>
        <v>6000</v>
      </c>
      <c r="N671" s="3">
        <f t="shared" si="20"/>
        <v>0</v>
      </c>
    </row>
    <row r="672" spans="1:14" ht="12.75">
      <c r="A672" s="1" t="s">
        <v>15</v>
      </c>
      <c r="B672" s="1" t="s">
        <v>175</v>
      </c>
      <c r="C672" s="3">
        <v>1500</v>
      </c>
      <c r="D672" s="3">
        <v>1500</v>
      </c>
      <c r="K672" s="3">
        <v>1500</v>
      </c>
      <c r="M672" s="3">
        <f t="shared" si="21"/>
        <v>1500</v>
      </c>
      <c r="N672" s="3">
        <f t="shared" si="20"/>
        <v>0</v>
      </c>
    </row>
    <row r="673" spans="1:14" ht="12.75">
      <c r="A673" s="1" t="s">
        <v>16</v>
      </c>
      <c r="B673" s="1" t="s">
        <v>175</v>
      </c>
      <c r="C673" s="3">
        <v>2500</v>
      </c>
      <c r="D673" s="3">
        <v>2500</v>
      </c>
      <c r="E673" s="3">
        <v>2500</v>
      </c>
      <c r="M673" s="3">
        <f t="shared" si="21"/>
        <v>2500</v>
      </c>
      <c r="N673" s="3">
        <f t="shared" si="20"/>
        <v>0</v>
      </c>
    </row>
    <row r="674" spans="1:14" ht="12.75">
      <c r="A674" s="1" t="s">
        <v>17</v>
      </c>
      <c r="B674" s="1" t="s">
        <v>175</v>
      </c>
      <c r="C674" s="3">
        <v>700</v>
      </c>
      <c r="D674" s="3">
        <v>700</v>
      </c>
      <c r="K674" s="3">
        <v>700</v>
      </c>
      <c r="M674" s="3">
        <f t="shared" si="21"/>
        <v>700</v>
      </c>
      <c r="N674" s="3">
        <f aca="true" t="shared" si="22" ref="N674:N734">M674-C674</f>
        <v>0</v>
      </c>
    </row>
    <row r="675" spans="1:14" ht="12.75">
      <c r="A675" s="1" t="s">
        <v>18</v>
      </c>
      <c r="B675" s="1" t="s">
        <v>175</v>
      </c>
      <c r="C675" s="3">
        <v>46.36</v>
      </c>
      <c r="D675" s="3">
        <v>46.36</v>
      </c>
      <c r="K675" s="3">
        <v>46.36</v>
      </c>
      <c r="M675" s="3">
        <f aca="true" t="shared" si="23" ref="M675:M735">SUM(E675:L675)</f>
        <v>46.36</v>
      </c>
      <c r="N675" s="3">
        <f t="shared" si="22"/>
        <v>0</v>
      </c>
    </row>
    <row r="676" spans="1:14" ht="12.75">
      <c r="A676" s="1" t="s">
        <v>19</v>
      </c>
      <c r="B676" s="1" t="s">
        <v>175</v>
      </c>
      <c r="C676" s="3">
        <v>508.78</v>
      </c>
      <c r="D676" s="3">
        <v>508.78</v>
      </c>
      <c r="K676" s="3">
        <v>508.78</v>
      </c>
      <c r="M676" s="3">
        <f t="shared" si="23"/>
        <v>508.78</v>
      </c>
      <c r="N676" s="3">
        <f t="shared" si="22"/>
        <v>0</v>
      </c>
    </row>
    <row r="677" spans="1:14" ht="12.75">
      <c r="A677" s="1" t="s">
        <v>20</v>
      </c>
      <c r="B677" s="1" t="s">
        <v>175</v>
      </c>
      <c r="C677" s="3">
        <v>688.72</v>
      </c>
      <c r="D677" s="3">
        <v>688.72</v>
      </c>
      <c r="K677" s="3">
        <v>688.72</v>
      </c>
      <c r="M677" s="3">
        <f t="shared" si="23"/>
        <v>688.72</v>
      </c>
      <c r="N677" s="3">
        <f t="shared" si="22"/>
        <v>0</v>
      </c>
    </row>
    <row r="678" spans="1:14" ht="12.75">
      <c r="A678" s="1" t="s">
        <v>21</v>
      </c>
      <c r="B678" s="1" t="s">
        <v>175</v>
      </c>
      <c r="C678" s="3">
        <v>9500</v>
      </c>
      <c r="D678" s="3">
        <v>9500</v>
      </c>
      <c r="K678" s="3">
        <v>9500</v>
      </c>
      <c r="M678" s="3">
        <f t="shared" si="23"/>
        <v>9500</v>
      </c>
      <c r="N678" s="3">
        <f t="shared" si="22"/>
        <v>0</v>
      </c>
    </row>
    <row r="679" spans="1:14" ht="12.75">
      <c r="A679" s="1" t="s">
        <v>22</v>
      </c>
      <c r="B679" s="1" t="s">
        <v>175</v>
      </c>
      <c r="C679" s="3">
        <v>1804.48</v>
      </c>
      <c r="D679" s="3">
        <v>1804.48</v>
      </c>
      <c r="K679" s="3">
        <v>1804.48</v>
      </c>
      <c r="M679" s="3">
        <f t="shared" si="23"/>
        <v>1804.48</v>
      </c>
      <c r="N679" s="3">
        <f t="shared" si="22"/>
        <v>0</v>
      </c>
    </row>
    <row r="680" spans="1:14" ht="12.75">
      <c r="A680" s="1" t="s">
        <v>23</v>
      </c>
      <c r="B680" s="1" t="s">
        <v>175</v>
      </c>
      <c r="C680" s="3">
        <v>100</v>
      </c>
      <c r="D680" s="3">
        <v>100</v>
      </c>
      <c r="K680" s="3">
        <v>100</v>
      </c>
      <c r="M680" s="3">
        <f t="shared" si="23"/>
        <v>100</v>
      </c>
      <c r="N680" s="3">
        <f t="shared" si="22"/>
        <v>0</v>
      </c>
    </row>
    <row r="681" spans="1:14" ht="12.75">
      <c r="A681" s="1" t="s">
        <v>24</v>
      </c>
      <c r="B681" s="1" t="s">
        <v>175</v>
      </c>
      <c r="C681" s="3">
        <v>400</v>
      </c>
      <c r="D681" s="3">
        <v>400</v>
      </c>
      <c r="K681" s="3">
        <v>400</v>
      </c>
      <c r="M681" s="3">
        <f t="shared" si="23"/>
        <v>400</v>
      </c>
      <c r="N681" s="3">
        <f t="shared" si="22"/>
        <v>0</v>
      </c>
    </row>
    <row r="682" spans="1:14" ht="12.75">
      <c r="A682" s="1" t="s">
        <v>25</v>
      </c>
      <c r="B682" s="1" t="s">
        <v>175</v>
      </c>
      <c r="C682" s="3">
        <v>1000</v>
      </c>
      <c r="D682" s="3">
        <v>1000</v>
      </c>
      <c r="K682" s="3">
        <v>1000</v>
      </c>
      <c r="M682" s="3">
        <f t="shared" si="23"/>
        <v>1000</v>
      </c>
      <c r="N682" s="3">
        <f t="shared" si="22"/>
        <v>0</v>
      </c>
    </row>
    <row r="683" spans="1:14" ht="12.75">
      <c r="A683" s="1" t="s">
        <v>26</v>
      </c>
      <c r="B683" s="1" t="s">
        <v>175</v>
      </c>
      <c r="C683" s="3">
        <v>131.81</v>
      </c>
      <c r="D683" s="3">
        <v>131.81</v>
      </c>
      <c r="I683" s="3">
        <v>131.81</v>
      </c>
      <c r="M683" s="3">
        <f t="shared" si="23"/>
        <v>131.81</v>
      </c>
      <c r="N683" s="3">
        <f t="shared" si="22"/>
        <v>0</v>
      </c>
    </row>
    <row r="684" spans="1:14" ht="12.75">
      <c r="A684" s="1" t="s">
        <v>27</v>
      </c>
      <c r="B684" s="1" t="s">
        <v>175</v>
      </c>
      <c r="C684" s="3">
        <v>20200</v>
      </c>
      <c r="D684" s="3">
        <v>20200</v>
      </c>
      <c r="K684" s="3">
        <v>20200</v>
      </c>
      <c r="M684" s="3">
        <f t="shared" si="23"/>
        <v>20200</v>
      </c>
      <c r="N684" s="3">
        <f t="shared" si="22"/>
        <v>0</v>
      </c>
    </row>
    <row r="685" spans="1:14" ht="12.75">
      <c r="A685" s="1" t="s">
        <v>28</v>
      </c>
      <c r="B685" s="1" t="s">
        <v>175</v>
      </c>
      <c r="C685" s="3">
        <v>10.8</v>
      </c>
      <c r="D685" s="3">
        <v>10.8</v>
      </c>
      <c r="K685" s="3">
        <v>10.8</v>
      </c>
      <c r="M685" s="3">
        <f t="shared" si="23"/>
        <v>10.8</v>
      </c>
      <c r="N685" s="3">
        <f t="shared" si="22"/>
        <v>0</v>
      </c>
    </row>
    <row r="686" spans="1:14" ht="12.75">
      <c r="A686" s="1" t="s">
        <v>29</v>
      </c>
      <c r="B686" s="1" t="s">
        <v>175</v>
      </c>
      <c r="C686" s="3">
        <v>920</v>
      </c>
      <c r="D686" s="3">
        <v>920</v>
      </c>
      <c r="K686" s="3">
        <v>920</v>
      </c>
      <c r="M686" s="3">
        <f t="shared" si="23"/>
        <v>920</v>
      </c>
      <c r="N686" s="3">
        <f t="shared" si="22"/>
        <v>0</v>
      </c>
    </row>
    <row r="687" spans="1:14" ht="12.75">
      <c r="A687" s="1" t="s">
        <v>30</v>
      </c>
      <c r="B687" s="1" t="s">
        <v>175</v>
      </c>
      <c r="C687" s="3">
        <v>443.01</v>
      </c>
      <c r="D687" s="3">
        <v>443.01</v>
      </c>
      <c r="K687" s="3">
        <v>443.01</v>
      </c>
      <c r="M687" s="3">
        <f t="shared" si="23"/>
        <v>443.01</v>
      </c>
      <c r="N687" s="3">
        <f t="shared" si="22"/>
        <v>0</v>
      </c>
    </row>
    <row r="688" spans="1:14" ht="12.75">
      <c r="A688" s="1" t="s">
        <v>31</v>
      </c>
      <c r="B688" s="1" t="s">
        <v>175</v>
      </c>
      <c r="C688" s="3">
        <v>250</v>
      </c>
      <c r="D688" s="3">
        <v>250</v>
      </c>
      <c r="K688" s="3">
        <v>250</v>
      </c>
      <c r="M688" s="3">
        <f t="shared" si="23"/>
        <v>250</v>
      </c>
      <c r="N688" s="3">
        <f t="shared" si="22"/>
        <v>0</v>
      </c>
    </row>
    <row r="689" spans="1:14" ht="12.75">
      <c r="A689" s="1" t="s">
        <v>32</v>
      </c>
      <c r="B689" s="1" t="s">
        <v>175</v>
      </c>
      <c r="C689" s="3">
        <v>250</v>
      </c>
      <c r="D689" s="3">
        <v>250</v>
      </c>
      <c r="K689" s="3">
        <v>250</v>
      </c>
      <c r="M689" s="3">
        <f t="shared" si="23"/>
        <v>250</v>
      </c>
      <c r="N689" s="3">
        <f t="shared" si="22"/>
        <v>0</v>
      </c>
    </row>
    <row r="690" spans="1:14" ht="12.75">
      <c r="A690" s="1" t="s">
        <v>33</v>
      </c>
      <c r="B690" s="1" t="s">
        <v>175</v>
      </c>
      <c r="C690" s="3">
        <v>115.29</v>
      </c>
      <c r="D690" s="3">
        <v>115.29</v>
      </c>
      <c r="K690" s="3">
        <v>115.29</v>
      </c>
      <c r="M690" s="3">
        <f t="shared" si="23"/>
        <v>115.29</v>
      </c>
      <c r="N690" s="3">
        <f t="shared" si="22"/>
        <v>0</v>
      </c>
    </row>
    <row r="691" spans="1:14" ht="12.75">
      <c r="A691" s="1" t="s">
        <v>34</v>
      </c>
      <c r="B691" s="1" t="s">
        <v>175</v>
      </c>
      <c r="C691" s="3">
        <v>490.86</v>
      </c>
      <c r="D691" s="3">
        <v>490.86</v>
      </c>
      <c r="K691" s="3">
        <v>490.86</v>
      </c>
      <c r="M691" s="3">
        <f t="shared" si="23"/>
        <v>490.86</v>
      </c>
      <c r="N691" s="3">
        <f t="shared" si="22"/>
        <v>0</v>
      </c>
    </row>
    <row r="692" spans="1:14" ht="12.75">
      <c r="A692" s="1" t="s">
        <v>35</v>
      </c>
      <c r="B692" s="1" t="s">
        <v>175</v>
      </c>
      <c r="C692" s="3">
        <v>94.51</v>
      </c>
      <c r="D692" s="3">
        <v>94.51</v>
      </c>
      <c r="K692" s="3">
        <v>94.51</v>
      </c>
      <c r="M692" s="3">
        <f t="shared" si="23"/>
        <v>94.51</v>
      </c>
      <c r="N692" s="3">
        <f t="shared" si="22"/>
        <v>0</v>
      </c>
    </row>
    <row r="693" spans="1:14" ht="12.75">
      <c r="A693" s="1" t="s">
        <v>36</v>
      </c>
      <c r="B693" s="1" t="s">
        <v>175</v>
      </c>
      <c r="C693" s="3">
        <v>100</v>
      </c>
      <c r="D693" s="3">
        <v>100</v>
      </c>
      <c r="K693" s="3">
        <v>100</v>
      </c>
      <c r="M693" s="3">
        <f t="shared" si="23"/>
        <v>100</v>
      </c>
      <c r="N693" s="3">
        <f t="shared" si="22"/>
        <v>0</v>
      </c>
    </row>
    <row r="694" spans="1:14" ht="12.75">
      <c r="A694" s="1" t="s">
        <v>37</v>
      </c>
      <c r="B694" s="1" t="s">
        <v>175</v>
      </c>
      <c r="C694" s="3">
        <v>150</v>
      </c>
      <c r="D694" s="3">
        <v>150</v>
      </c>
      <c r="K694" s="3">
        <v>150</v>
      </c>
      <c r="M694" s="3">
        <f t="shared" si="23"/>
        <v>150</v>
      </c>
      <c r="N694" s="3">
        <f t="shared" si="22"/>
        <v>0</v>
      </c>
    </row>
    <row r="695" spans="1:14" ht="12.75">
      <c r="A695" s="1" t="s">
        <v>38</v>
      </c>
      <c r="B695" s="1" t="s">
        <v>175</v>
      </c>
      <c r="C695" s="3">
        <v>100</v>
      </c>
      <c r="D695" s="3">
        <v>100</v>
      </c>
      <c r="K695" s="3">
        <v>100</v>
      </c>
      <c r="M695" s="3">
        <f t="shared" si="23"/>
        <v>100</v>
      </c>
      <c r="N695" s="3">
        <f t="shared" si="22"/>
        <v>0</v>
      </c>
    </row>
    <row r="696" spans="1:14" ht="12.75">
      <c r="A696" s="1" t="s">
        <v>39</v>
      </c>
      <c r="B696" s="1" t="s">
        <v>175</v>
      </c>
      <c r="C696" s="3">
        <v>1344</v>
      </c>
      <c r="D696" s="3">
        <v>1344</v>
      </c>
      <c r="K696" s="3">
        <v>1344</v>
      </c>
      <c r="M696" s="3">
        <f t="shared" si="23"/>
        <v>1344</v>
      </c>
      <c r="N696" s="3">
        <f t="shared" si="22"/>
        <v>0</v>
      </c>
    </row>
    <row r="697" spans="1:14" ht="12.75">
      <c r="A697" s="1" t="s">
        <v>40</v>
      </c>
      <c r="B697" s="1" t="s">
        <v>175</v>
      </c>
      <c r="C697" s="3">
        <v>8966.94</v>
      </c>
      <c r="D697" s="3">
        <v>8966.94</v>
      </c>
      <c r="K697" s="3">
        <v>8966.94</v>
      </c>
      <c r="M697" s="3">
        <f t="shared" si="23"/>
        <v>8966.94</v>
      </c>
      <c r="N697" s="3">
        <f t="shared" si="22"/>
        <v>0</v>
      </c>
    </row>
    <row r="698" spans="1:14" ht="12.75">
      <c r="A698" s="1" t="s">
        <v>41</v>
      </c>
      <c r="B698" s="1" t="s">
        <v>175</v>
      </c>
      <c r="C698" s="3">
        <v>380</v>
      </c>
      <c r="D698" s="3">
        <v>380</v>
      </c>
      <c r="K698" s="3">
        <v>380</v>
      </c>
      <c r="M698" s="3">
        <f t="shared" si="23"/>
        <v>380</v>
      </c>
      <c r="N698" s="3">
        <f t="shared" si="22"/>
        <v>0</v>
      </c>
    </row>
    <row r="699" spans="1:14" ht="12.75">
      <c r="A699" s="1" t="s">
        <v>42</v>
      </c>
      <c r="B699" s="1" t="s">
        <v>175</v>
      </c>
      <c r="C699" s="3">
        <v>299.69</v>
      </c>
      <c r="D699" s="3">
        <v>299.69</v>
      </c>
      <c r="K699" s="3">
        <v>299.69</v>
      </c>
      <c r="M699" s="3">
        <f t="shared" si="23"/>
        <v>299.69</v>
      </c>
      <c r="N699" s="3">
        <f t="shared" si="22"/>
        <v>0</v>
      </c>
    </row>
    <row r="700" spans="1:14" ht="12.75">
      <c r="A700" s="1" t="s">
        <v>43</v>
      </c>
      <c r="B700" s="1" t="s">
        <v>175</v>
      </c>
      <c r="C700" s="3">
        <v>21996</v>
      </c>
      <c r="D700" s="3">
        <v>21996</v>
      </c>
      <c r="K700" s="3">
        <v>21996</v>
      </c>
      <c r="M700" s="3">
        <f t="shared" si="23"/>
        <v>21996</v>
      </c>
      <c r="N700" s="3">
        <f t="shared" si="22"/>
        <v>0</v>
      </c>
    </row>
    <row r="701" spans="1:14" ht="12.75">
      <c r="A701" s="1" t="s">
        <v>44</v>
      </c>
      <c r="B701" s="1" t="s">
        <v>175</v>
      </c>
      <c r="C701" s="3">
        <v>124.14</v>
      </c>
      <c r="D701" s="3">
        <v>124.14</v>
      </c>
      <c r="K701" s="3">
        <v>124.14</v>
      </c>
      <c r="M701" s="3">
        <f t="shared" si="23"/>
        <v>124.14</v>
      </c>
      <c r="N701" s="3">
        <f t="shared" si="22"/>
        <v>0</v>
      </c>
    </row>
    <row r="702" spans="1:14" ht="12.75">
      <c r="A702" s="1" t="s">
        <v>45</v>
      </c>
      <c r="B702" s="1" t="s">
        <v>175</v>
      </c>
      <c r="C702" s="3">
        <v>2000</v>
      </c>
      <c r="D702" s="3">
        <v>2000</v>
      </c>
      <c r="K702" s="3">
        <v>2000</v>
      </c>
      <c r="M702" s="3">
        <f t="shared" si="23"/>
        <v>2000</v>
      </c>
      <c r="N702" s="3">
        <f t="shared" si="22"/>
        <v>0</v>
      </c>
    </row>
    <row r="703" spans="1:14" ht="12.75">
      <c r="A703" s="1" t="s">
        <v>46</v>
      </c>
      <c r="B703" s="1" t="s">
        <v>175</v>
      </c>
      <c r="C703" s="3">
        <v>500</v>
      </c>
      <c r="D703" s="3">
        <v>500</v>
      </c>
      <c r="K703" s="3">
        <v>500</v>
      </c>
      <c r="M703" s="3">
        <f t="shared" si="23"/>
        <v>500</v>
      </c>
      <c r="N703" s="3">
        <f t="shared" si="22"/>
        <v>0</v>
      </c>
    </row>
    <row r="704" spans="1:14" ht="12.75">
      <c r="A704" s="1" t="s">
        <v>47</v>
      </c>
      <c r="B704" s="1" t="s">
        <v>175</v>
      </c>
      <c r="C704" s="3">
        <v>6000</v>
      </c>
      <c r="D704" s="3">
        <v>6000</v>
      </c>
      <c r="K704" s="3">
        <v>6000</v>
      </c>
      <c r="M704" s="3">
        <f t="shared" si="23"/>
        <v>6000</v>
      </c>
      <c r="N704" s="3">
        <f t="shared" si="22"/>
        <v>0</v>
      </c>
    </row>
    <row r="705" spans="1:14" ht="12.75">
      <c r="A705" s="1" t="s">
        <v>48</v>
      </c>
      <c r="B705" s="1" t="s">
        <v>175</v>
      </c>
      <c r="C705" s="3">
        <v>16000.01</v>
      </c>
      <c r="D705" s="3">
        <v>16000.01</v>
      </c>
      <c r="K705" s="3">
        <v>16000.01</v>
      </c>
      <c r="M705" s="3">
        <f t="shared" si="23"/>
        <v>16000.01</v>
      </c>
      <c r="N705" s="3">
        <f t="shared" si="22"/>
        <v>0</v>
      </c>
    </row>
    <row r="706" spans="1:14" ht="12.75">
      <c r="A706" s="1" t="s">
        <v>49</v>
      </c>
      <c r="B706" s="1" t="s">
        <v>175</v>
      </c>
      <c r="C706" s="3">
        <v>3606.64</v>
      </c>
      <c r="D706" s="3">
        <v>3606.64</v>
      </c>
      <c r="J706" s="3">
        <v>3606.64</v>
      </c>
      <c r="M706" s="3">
        <f t="shared" si="23"/>
        <v>3606.64</v>
      </c>
      <c r="N706" s="3">
        <f t="shared" si="22"/>
        <v>0</v>
      </c>
    </row>
    <row r="707" spans="1:14" ht="12.75">
      <c r="A707" s="1" t="s">
        <v>50</v>
      </c>
      <c r="B707" s="1" t="s">
        <v>175</v>
      </c>
      <c r="C707" s="3">
        <v>2000</v>
      </c>
      <c r="D707" s="3">
        <v>2000</v>
      </c>
      <c r="K707" s="3">
        <v>2000</v>
      </c>
      <c r="M707" s="3">
        <f t="shared" si="23"/>
        <v>2000</v>
      </c>
      <c r="N707" s="3">
        <f t="shared" si="22"/>
        <v>0</v>
      </c>
    </row>
    <row r="708" spans="1:14" ht="12.75">
      <c r="A708" s="1" t="s">
        <v>51</v>
      </c>
      <c r="B708" s="1" t="s">
        <v>175</v>
      </c>
      <c r="C708" s="3">
        <v>150.11</v>
      </c>
      <c r="D708" s="3">
        <v>150.11</v>
      </c>
      <c r="K708" s="3">
        <v>150.11</v>
      </c>
      <c r="M708" s="3">
        <f t="shared" si="23"/>
        <v>150.11</v>
      </c>
      <c r="N708" s="3">
        <f t="shared" si="22"/>
        <v>0</v>
      </c>
    </row>
    <row r="709" spans="1:14" ht="12.75">
      <c r="A709" s="1" t="s">
        <v>52</v>
      </c>
      <c r="B709" s="1" t="s">
        <v>175</v>
      </c>
      <c r="C709" s="3">
        <v>646.37</v>
      </c>
      <c r="D709" s="3">
        <v>646.37</v>
      </c>
      <c r="K709" s="3">
        <v>646.37</v>
      </c>
      <c r="M709" s="3">
        <f t="shared" si="23"/>
        <v>646.37</v>
      </c>
      <c r="N709" s="3">
        <f t="shared" si="22"/>
        <v>0</v>
      </c>
    </row>
    <row r="710" spans="1:14" ht="12.75">
      <c r="A710" s="1" t="s">
        <v>53</v>
      </c>
      <c r="B710" s="1" t="s">
        <v>175</v>
      </c>
      <c r="C710" s="3">
        <v>34369.15</v>
      </c>
      <c r="D710" s="3">
        <v>34369.15</v>
      </c>
      <c r="K710" s="3">
        <v>0</v>
      </c>
      <c r="L710" s="3">
        <v>34369.15</v>
      </c>
      <c r="M710" s="3">
        <f t="shared" si="23"/>
        <v>34369.15</v>
      </c>
      <c r="N710" s="3">
        <f t="shared" si="22"/>
        <v>0</v>
      </c>
    </row>
    <row r="711" spans="1:14" ht="12.75">
      <c r="A711" s="1" t="s">
        <v>54</v>
      </c>
      <c r="B711" s="1" t="s">
        <v>175</v>
      </c>
      <c r="C711" s="3">
        <v>10523.89</v>
      </c>
      <c r="D711" s="3">
        <v>10523.89</v>
      </c>
      <c r="K711" s="3">
        <v>10523.89</v>
      </c>
      <c r="M711" s="3">
        <f t="shared" si="23"/>
        <v>10523.89</v>
      </c>
      <c r="N711" s="3">
        <f t="shared" si="22"/>
        <v>0</v>
      </c>
    </row>
    <row r="712" spans="1:14" ht="12.75">
      <c r="A712" s="1" t="s">
        <v>55</v>
      </c>
      <c r="B712" s="1" t="s">
        <v>175</v>
      </c>
      <c r="C712" s="3">
        <v>690</v>
      </c>
      <c r="D712" s="3">
        <v>690</v>
      </c>
      <c r="K712" s="3">
        <v>690</v>
      </c>
      <c r="M712" s="3">
        <f t="shared" si="23"/>
        <v>690</v>
      </c>
      <c r="N712" s="3">
        <f t="shared" si="22"/>
        <v>0</v>
      </c>
    </row>
    <row r="713" spans="1:14" ht="12.75">
      <c r="A713" s="1" t="s">
        <v>56</v>
      </c>
      <c r="B713" s="1" t="s">
        <v>175</v>
      </c>
      <c r="C713" s="3">
        <v>5442.81</v>
      </c>
      <c r="D713" s="3">
        <v>5442.81</v>
      </c>
      <c r="K713" s="3">
        <v>5442.81</v>
      </c>
      <c r="M713" s="3">
        <f t="shared" si="23"/>
        <v>5442.81</v>
      </c>
      <c r="N713" s="3">
        <f t="shared" si="22"/>
        <v>0</v>
      </c>
    </row>
    <row r="714" spans="1:14" ht="12.75">
      <c r="A714" s="1" t="s">
        <v>57</v>
      </c>
      <c r="B714" s="1" t="s">
        <v>175</v>
      </c>
      <c r="C714" s="3">
        <v>254.4</v>
      </c>
      <c r="D714" s="3">
        <v>254.4</v>
      </c>
      <c r="K714" s="3">
        <v>254.4</v>
      </c>
      <c r="M714" s="3">
        <f t="shared" si="23"/>
        <v>254.4</v>
      </c>
      <c r="N714" s="3">
        <f t="shared" si="22"/>
        <v>0</v>
      </c>
    </row>
    <row r="715" spans="1:14" ht="12.75">
      <c r="A715" s="1" t="s">
        <v>58</v>
      </c>
      <c r="B715" s="1" t="s">
        <v>175</v>
      </c>
      <c r="C715" s="3">
        <v>3800</v>
      </c>
      <c r="D715" s="3">
        <v>3800</v>
      </c>
      <c r="K715" s="3">
        <v>3800</v>
      </c>
      <c r="M715" s="3">
        <f t="shared" si="23"/>
        <v>3800</v>
      </c>
      <c r="N715" s="3">
        <f t="shared" si="22"/>
        <v>0</v>
      </c>
    </row>
    <row r="716" spans="1:14" ht="12.75">
      <c r="A716" s="1" t="s">
        <v>59</v>
      </c>
      <c r="B716" s="1" t="s">
        <v>175</v>
      </c>
      <c r="C716" s="3">
        <v>80</v>
      </c>
      <c r="D716" s="3">
        <v>80</v>
      </c>
      <c r="K716" s="3">
        <v>80</v>
      </c>
      <c r="M716" s="3">
        <f t="shared" si="23"/>
        <v>80</v>
      </c>
      <c r="N716" s="3">
        <f t="shared" si="22"/>
        <v>0</v>
      </c>
    </row>
    <row r="717" spans="1:14" ht="12.75">
      <c r="A717" s="1" t="s">
        <v>60</v>
      </c>
      <c r="B717" s="1" t="s">
        <v>175</v>
      </c>
      <c r="C717" s="3">
        <v>921</v>
      </c>
      <c r="D717" s="3">
        <v>921</v>
      </c>
      <c r="K717" s="3">
        <v>921</v>
      </c>
      <c r="M717" s="3">
        <f t="shared" si="23"/>
        <v>921</v>
      </c>
      <c r="N717" s="3">
        <f t="shared" si="22"/>
        <v>0</v>
      </c>
    </row>
    <row r="718" spans="1:14" ht="12.75">
      <c r="A718" s="1" t="s">
        <v>61</v>
      </c>
      <c r="B718" s="1" t="s">
        <v>175</v>
      </c>
      <c r="C718" s="3">
        <v>15000</v>
      </c>
      <c r="D718" s="3">
        <v>15000</v>
      </c>
      <c r="K718" s="3">
        <v>15000</v>
      </c>
      <c r="M718" s="3">
        <f t="shared" si="23"/>
        <v>15000</v>
      </c>
      <c r="N718" s="3">
        <f t="shared" si="22"/>
        <v>0</v>
      </c>
    </row>
    <row r="719" spans="1:14" ht="12.75">
      <c r="A719" s="1" t="s">
        <v>62</v>
      </c>
      <c r="B719" s="1" t="s">
        <v>175</v>
      </c>
      <c r="C719" s="3">
        <v>500</v>
      </c>
      <c r="D719" s="3">
        <v>500</v>
      </c>
      <c r="E719" s="3">
        <v>500</v>
      </c>
      <c r="M719" s="3">
        <f t="shared" si="23"/>
        <v>500</v>
      </c>
      <c r="N719" s="3">
        <f t="shared" si="22"/>
        <v>0</v>
      </c>
    </row>
    <row r="720" spans="1:14" ht="12.75">
      <c r="A720" s="1" t="s">
        <v>63</v>
      </c>
      <c r="B720" s="1" t="s">
        <v>175</v>
      </c>
      <c r="C720" s="3">
        <v>34400</v>
      </c>
      <c r="D720" s="3">
        <v>34400</v>
      </c>
      <c r="K720" s="3">
        <v>34400</v>
      </c>
      <c r="M720" s="3">
        <f t="shared" si="23"/>
        <v>34400</v>
      </c>
      <c r="N720" s="3">
        <f t="shared" si="22"/>
        <v>0</v>
      </c>
    </row>
    <row r="721" spans="1:14" ht="12.75">
      <c r="A721" s="1" t="s">
        <v>64</v>
      </c>
      <c r="B721" s="1" t="s">
        <v>175</v>
      </c>
      <c r="C721" s="3">
        <v>2800</v>
      </c>
      <c r="D721" s="3">
        <v>2800</v>
      </c>
      <c r="K721" s="3">
        <v>2800</v>
      </c>
      <c r="M721" s="3">
        <f t="shared" si="23"/>
        <v>2800</v>
      </c>
      <c r="N721" s="3">
        <f t="shared" si="22"/>
        <v>0</v>
      </c>
    </row>
    <row r="722" spans="1:14" ht="12.75">
      <c r="A722" s="1" t="s">
        <v>65</v>
      </c>
      <c r="B722" s="1" t="s">
        <v>175</v>
      </c>
      <c r="C722" s="3">
        <v>1800</v>
      </c>
      <c r="D722" s="3">
        <v>1800</v>
      </c>
      <c r="K722" s="3">
        <v>1800</v>
      </c>
      <c r="M722" s="3">
        <f t="shared" si="23"/>
        <v>1800</v>
      </c>
      <c r="N722" s="3">
        <f t="shared" si="22"/>
        <v>0</v>
      </c>
    </row>
    <row r="723" spans="1:14" ht="12.75">
      <c r="A723" s="1" t="s">
        <v>66</v>
      </c>
      <c r="B723" s="1" t="s">
        <v>175</v>
      </c>
      <c r="C723" s="3">
        <v>1318.41</v>
      </c>
      <c r="D723" s="3">
        <v>1318.41</v>
      </c>
      <c r="K723" s="3">
        <v>1318.41</v>
      </c>
      <c r="M723" s="3">
        <f t="shared" si="23"/>
        <v>1318.41</v>
      </c>
      <c r="N723" s="3">
        <f t="shared" si="22"/>
        <v>0</v>
      </c>
    </row>
    <row r="724" spans="1:14" ht="12.75">
      <c r="A724" s="1" t="s">
        <v>67</v>
      </c>
      <c r="B724" s="1" t="s">
        <v>175</v>
      </c>
      <c r="C724" s="3">
        <v>755.18</v>
      </c>
      <c r="D724" s="3">
        <v>755.18</v>
      </c>
      <c r="K724" s="3">
        <v>755.18</v>
      </c>
      <c r="M724" s="3">
        <f t="shared" si="23"/>
        <v>755.18</v>
      </c>
      <c r="N724" s="3">
        <f t="shared" si="22"/>
        <v>0</v>
      </c>
    </row>
    <row r="725" spans="1:14" ht="12.75">
      <c r="A725" s="1" t="s">
        <v>68</v>
      </c>
      <c r="B725" s="1" t="s">
        <v>175</v>
      </c>
      <c r="C725" s="3">
        <v>500</v>
      </c>
      <c r="D725" s="3">
        <v>500</v>
      </c>
      <c r="K725" s="3">
        <v>500</v>
      </c>
      <c r="M725" s="3">
        <f t="shared" si="23"/>
        <v>500</v>
      </c>
      <c r="N725" s="3">
        <f t="shared" si="22"/>
        <v>0</v>
      </c>
    </row>
    <row r="726" spans="1:14" ht="12.75">
      <c r="A726" s="1" t="s">
        <v>69</v>
      </c>
      <c r="B726" s="1" t="s">
        <v>175</v>
      </c>
      <c r="C726" s="3">
        <v>500</v>
      </c>
      <c r="D726" s="3">
        <v>500</v>
      </c>
      <c r="I726" s="3">
        <v>500</v>
      </c>
      <c r="M726" s="3">
        <f t="shared" si="23"/>
        <v>500</v>
      </c>
      <c r="N726" s="3">
        <f t="shared" si="22"/>
        <v>0</v>
      </c>
    </row>
    <row r="727" spans="1:14" ht="12.75">
      <c r="A727" s="1" t="s">
        <v>70</v>
      </c>
      <c r="B727" s="1" t="s">
        <v>175</v>
      </c>
      <c r="C727" s="3">
        <v>17800</v>
      </c>
      <c r="D727" s="3">
        <v>17800</v>
      </c>
      <c r="K727" s="3">
        <v>17800</v>
      </c>
      <c r="M727" s="3">
        <f t="shared" si="23"/>
        <v>17800</v>
      </c>
      <c r="N727" s="3">
        <f t="shared" si="22"/>
        <v>0</v>
      </c>
    </row>
    <row r="728" spans="1:14" ht="12.75">
      <c r="A728" s="1" t="s">
        <v>71</v>
      </c>
      <c r="B728" s="1" t="s">
        <v>175</v>
      </c>
      <c r="C728" s="3">
        <v>400</v>
      </c>
      <c r="D728" s="3">
        <v>400</v>
      </c>
      <c r="K728" s="3">
        <v>400</v>
      </c>
      <c r="M728" s="3">
        <f t="shared" si="23"/>
        <v>400</v>
      </c>
      <c r="N728" s="3">
        <f t="shared" si="22"/>
        <v>0</v>
      </c>
    </row>
    <row r="729" spans="1:14" ht="12.75">
      <c r="A729" s="1" t="s">
        <v>72</v>
      </c>
      <c r="B729" s="1" t="s">
        <v>175</v>
      </c>
      <c r="C729" s="3">
        <v>39255</v>
      </c>
      <c r="D729" s="3">
        <v>39255</v>
      </c>
      <c r="H729" s="3">
        <v>39255</v>
      </c>
      <c r="K729" s="3">
        <v>0</v>
      </c>
      <c r="M729" s="3">
        <f t="shared" si="23"/>
        <v>39255</v>
      </c>
      <c r="N729" s="3">
        <f t="shared" si="22"/>
        <v>0</v>
      </c>
    </row>
    <row r="730" spans="1:14" ht="12.75">
      <c r="A730" s="1" t="s">
        <v>73</v>
      </c>
      <c r="B730" s="1" t="s">
        <v>175</v>
      </c>
      <c r="C730" s="3">
        <v>11000</v>
      </c>
      <c r="D730" s="3">
        <v>11000</v>
      </c>
      <c r="H730" s="3">
        <v>11000</v>
      </c>
      <c r="K730" s="3">
        <v>0</v>
      </c>
      <c r="M730" s="3">
        <f t="shared" si="23"/>
        <v>11000</v>
      </c>
      <c r="N730" s="3">
        <f t="shared" si="22"/>
        <v>0</v>
      </c>
    </row>
    <row r="731" spans="1:14" ht="12.75">
      <c r="A731" s="1" t="s">
        <v>74</v>
      </c>
      <c r="B731" s="1" t="s">
        <v>175</v>
      </c>
      <c r="C731" s="3">
        <v>100</v>
      </c>
      <c r="D731" s="3">
        <v>100</v>
      </c>
      <c r="K731" s="3">
        <v>100</v>
      </c>
      <c r="M731" s="3">
        <f t="shared" si="23"/>
        <v>100</v>
      </c>
      <c r="N731" s="3">
        <f t="shared" si="22"/>
        <v>0</v>
      </c>
    </row>
    <row r="732" spans="1:14" ht="12.75">
      <c r="A732" s="1" t="s">
        <v>75</v>
      </c>
      <c r="B732" s="1" t="s">
        <v>175</v>
      </c>
      <c r="C732" s="3">
        <v>124.45</v>
      </c>
      <c r="D732" s="3">
        <v>124.45</v>
      </c>
      <c r="K732" s="3">
        <v>124.45</v>
      </c>
      <c r="M732" s="3">
        <f t="shared" si="23"/>
        <v>124.45</v>
      </c>
      <c r="N732" s="3">
        <f t="shared" si="22"/>
        <v>0</v>
      </c>
    </row>
    <row r="733" spans="1:14" ht="12.75">
      <c r="A733" s="1" t="s">
        <v>76</v>
      </c>
      <c r="B733" s="1" t="s">
        <v>175</v>
      </c>
      <c r="C733" s="3">
        <v>1808.18</v>
      </c>
      <c r="D733" s="3">
        <v>1808.18</v>
      </c>
      <c r="K733" s="3">
        <v>1808.18</v>
      </c>
      <c r="M733" s="3">
        <f t="shared" si="23"/>
        <v>1808.18</v>
      </c>
      <c r="N733" s="3">
        <f t="shared" si="22"/>
        <v>0</v>
      </c>
    </row>
    <row r="734" spans="1:14" ht="12.75">
      <c r="A734" s="1" t="s">
        <v>77</v>
      </c>
      <c r="B734" s="1" t="s">
        <v>175</v>
      </c>
      <c r="C734" s="3">
        <v>3500</v>
      </c>
      <c r="D734" s="3">
        <v>0</v>
      </c>
      <c r="H734" s="3">
        <v>3500</v>
      </c>
      <c r="K734" s="3">
        <v>0</v>
      </c>
      <c r="M734" s="3">
        <f t="shared" si="23"/>
        <v>3500</v>
      </c>
      <c r="N734" s="3">
        <f t="shared" si="22"/>
        <v>0</v>
      </c>
    </row>
    <row r="735" spans="1:14" ht="12.75">
      <c r="A735" s="1" t="s">
        <v>78</v>
      </c>
      <c r="B735" s="1" t="s">
        <v>175</v>
      </c>
      <c r="C735" s="3">
        <v>102.47</v>
      </c>
      <c r="D735" s="3">
        <v>102.47</v>
      </c>
      <c r="K735" s="3">
        <v>102.47</v>
      </c>
      <c r="M735" s="3">
        <f t="shared" si="23"/>
        <v>102.47</v>
      </c>
      <c r="N735" s="3">
        <f aca="true" t="shared" si="24" ref="N735:N797">M735-C735</f>
        <v>0</v>
      </c>
    </row>
    <row r="736" spans="1:14" ht="12.75">
      <c r="A736" s="1" t="s">
        <v>79</v>
      </c>
      <c r="B736" s="1" t="s">
        <v>175</v>
      </c>
      <c r="C736" s="3">
        <v>6597.18</v>
      </c>
      <c r="D736" s="3">
        <v>6597.18</v>
      </c>
      <c r="K736" s="3">
        <v>6597.18</v>
      </c>
      <c r="M736" s="3">
        <f aca="true" t="shared" si="25" ref="M736:M797">SUM(E736:L736)</f>
        <v>6597.18</v>
      </c>
      <c r="N736" s="3">
        <f t="shared" si="24"/>
        <v>0</v>
      </c>
    </row>
    <row r="737" spans="1:14" ht="12.75">
      <c r="A737" s="1" t="s">
        <v>80</v>
      </c>
      <c r="B737" s="1" t="s">
        <v>175</v>
      </c>
      <c r="C737" s="3">
        <v>7000</v>
      </c>
      <c r="D737" s="3">
        <v>7000</v>
      </c>
      <c r="K737" s="3">
        <v>0</v>
      </c>
      <c r="L737" s="3">
        <v>7000</v>
      </c>
      <c r="M737" s="3">
        <f t="shared" si="25"/>
        <v>7000</v>
      </c>
      <c r="N737" s="3">
        <f t="shared" si="24"/>
        <v>0</v>
      </c>
    </row>
    <row r="738" spans="1:14" ht="12.75">
      <c r="A738" s="1" t="s">
        <v>81</v>
      </c>
      <c r="B738" s="1" t="s">
        <v>175</v>
      </c>
      <c r="C738" s="3">
        <v>1000</v>
      </c>
      <c r="D738" s="3">
        <v>1000</v>
      </c>
      <c r="K738" s="3">
        <v>1000</v>
      </c>
      <c r="L738" s="3">
        <v>0</v>
      </c>
      <c r="M738" s="3">
        <f t="shared" si="25"/>
        <v>1000</v>
      </c>
      <c r="N738" s="3">
        <f t="shared" si="24"/>
        <v>0</v>
      </c>
    </row>
    <row r="739" spans="1:14" ht="12.75">
      <c r="A739" s="1" t="s">
        <v>82</v>
      </c>
      <c r="B739" s="1" t="s">
        <v>175</v>
      </c>
      <c r="C739" s="3">
        <v>50.5</v>
      </c>
      <c r="D739" s="3">
        <v>50.5</v>
      </c>
      <c r="K739" s="3">
        <v>50.5</v>
      </c>
      <c r="M739" s="3">
        <f t="shared" si="25"/>
        <v>50.5</v>
      </c>
      <c r="N739" s="3">
        <f t="shared" si="24"/>
        <v>0</v>
      </c>
    </row>
    <row r="740" spans="1:14" ht="12.75">
      <c r="A740" s="1" t="s">
        <v>83</v>
      </c>
      <c r="B740" s="1" t="s">
        <v>175</v>
      </c>
      <c r="C740" s="3">
        <v>300</v>
      </c>
      <c r="D740" s="3">
        <v>300</v>
      </c>
      <c r="K740" s="3">
        <v>300</v>
      </c>
      <c r="M740" s="3">
        <f t="shared" si="25"/>
        <v>300</v>
      </c>
      <c r="N740" s="3">
        <f t="shared" si="24"/>
        <v>0</v>
      </c>
    </row>
    <row r="741" spans="1:14" ht="12.75">
      <c r="A741" s="1" t="s">
        <v>84</v>
      </c>
      <c r="B741" s="1" t="s">
        <v>175</v>
      </c>
      <c r="C741" s="3">
        <v>644.75</v>
      </c>
      <c r="D741" s="3">
        <v>644.75</v>
      </c>
      <c r="K741" s="3">
        <v>644.75</v>
      </c>
      <c r="M741" s="3">
        <f t="shared" si="25"/>
        <v>644.75</v>
      </c>
      <c r="N741" s="3">
        <f t="shared" si="24"/>
        <v>0</v>
      </c>
    </row>
    <row r="742" spans="1:14" ht="12.75">
      <c r="A742" s="1" t="s">
        <v>85</v>
      </c>
      <c r="B742" s="1" t="s">
        <v>175</v>
      </c>
      <c r="C742" s="3">
        <v>500</v>
      </c>
      <c r="D742" s="3">
        <v>500</v>
      </c>
      <c r="K742" s="3">
        <v>500</v>
      </c>
      <c r="M742" s="3">
        <f t="shared" si="25"/>
        <v>500</v>
      </c>
      <c r="N742" s="3">
        <f t="shared" si="24"/>
        <v>0</v>
      </c>
    </row>
    <row r="743" spans="1:14" ht="12.75">
      <c r="A743" s="1" t="s">
        <v>86</v>
      </c>
      <c r="B743" s="1" t="s">
        <v>175</v>
      </c>
      <c r="C743" s="3">
        <v>900</v>
      </c>
      <c r="D743" s="3">
        <v>900</v>
      </c>
      <c r="K743" s="3">
        <v>900</v>
      </c>
      <c r="M743" s="3">
        <f t="shared" si="25"/>
        <v>900</v>
      </c>
      <c r="N743" s="3">
        <f t="shared" si="24"/>
        <v>0</v>
      </c>
    </row>
    <row r="744" spans="1:14" ht="12.75">
      <c r="A744" s="1" t="s">
        <v>87</v>
      </c>
      <c r="B744" s="1" t="s">
        <v>175</v>
      </c>
      <c r="C744" s="3">
        <v>1445.84</v>
      </c>
      <c r="D744" s="3">
        <v>1445.84</v>
      </c>
      <c r="K744" s="3">
        <v>1445.84</v>
      </c>
      <c r="M744" s="3">
        <f t="shared" si="25"/>
        <v>1445.84</v>
      </c>
      <c r="N744" s="3">
        <f t="shared" si="24"/>
        <v>0</v>
      </c>
    </row>
    <row r="745" spans="1:14" ht="12.75">
      <c r="A745" s="1" t="s">
        <v>88</v>
      </c>
      <c r="B745" s="1" t="s">
        <v>175</v>
      </c>
      <c r="C745" s="3">
        <v>48.13</v>
      </c>
      <c r="D745" s="3">
        <v>48.13</v>
      </c>
      <c r="K745" s="3">
        <v>48.13</v>
      </c>
      <c r="M745" s="3">
        <f t="shared" si="25"/>
        <v>48.13</v>
      </c>
      <c r="N745" s="3">
        <f t="shared" si="24"/>
        <v>0</v>
      </c>
    </row>
    <row r="746" spans="1:14" ht="12.75">
      <c r="A746" s="1" t="s">
        <v>89</v>
      </c>
      <c r="B746" s="1" t="s">
        <v>175</v>
      </c>
      <c r="C746" s="3">
        <v>250</v>
      </c>
      <c r="D746" s="3">
        <v>250</v>
      </c>
      <c r="K746" s="3">
        <v>250</v>
      </c>
      <c r="M746" s="3">
        <f t="shared" si="25"/>
        <v>250</v>
      </c>
      <c r="N746" s="3">
        <f t="shared" si="24"/>
        <v>0</v>
      </c>
    </row>
    <row r="747" spans="1:14" ht="12.75">
      <c r="A747" s="1" t="s">
        <v>90</v>
      </c>
      <c r="B747" s="1" t="s">
        <v>175</v>
      </c>
      <c r="C747" s="3">
        <v>2500</v>
      </c>
      <c r="D747" s="3">
        <v>2500</v>
      </c>
      <c r="K747" s="3">
        <v>2500</v>
      </c>
      <c r="M747" s="3">
        <f t="shared" si="25"/>
        <v>2500</v>
      </c>
      <c r="N747" s="3">
        <f t="shared" si="24"/>
        <v>0</v>
      </c>
    </row>
    <row r="748" spans="1:14" ht="12.75">
      <c r="A748" s="1" t="s">
        <v>91</v>
      </c>
      <c r="B748" s="1" t="s">
        <v>175</v>
      </c>
      <c r="C748" s="3">
        <v>11506.57</v>
      </c>
      <c r="D748" s="3">
        <v>11506.57</v>
      </c>
      <c r="K748" s="3">
        <v>11506.57</v>
      </c>
      <c r="M748" s="3">
        <f t="shared" si="25"/>
        <v>11506.57</v>
      </c>
      <c r="N748" s="3">
        <f t="shared" si="24"/>
        <v>0</v>
      </c>
    </row>
    <row r="749" spans="1:14" ht="12.75">
      <c r="A749" s="1" t="s">
        <v>92</v>
      </c>
      <c r="B749" s="1" t="s">
        <v>175</v>
      </c>
      <c r="C749" s="3">
        <v>1129.99</v>
      </c>
      <c r="D749" s="3">
        <v>1129.99</v>
      </c>
      <c r="K749" s="3">
        <v>1129.99</v>
      </c>
      <c r="M749" s="3">
        <f t="shared" si="25"/>
        <v>1129.99</v>
      </c>
      <c r="N749" s="3">
        <f t="shared" si="24"/>
        <v>0</v>
      </c>
    </row>
    <row r="750" spans="1:14" ht="12.75">
      <c r="A750" s="1" t="s">
        <v>93</v>
      </c>
      <c r="B750" s="1" t="s">
        <v>175</v>
      </c>
      <c r="C750" s="3">
        <v>29742.2</v>
      </c>
      <c r="D750" s="3">
        <v>29742.2</v>
      </c>
      <c r="K750" s="3">
        <v>29742.2</v>
      </c>
      <c r="M750" s="3">
        <f t="shared" si="25"/>
        <v>29742.2</v>
      </c>
      <c r="N750" s="3">
        <f t="shared" si="24"/>
        <v>0</v>
      </c>
    </row>
    <row r="751" spans="1:14" ht="12.75">
      <c r="A751" s="1" t="s">
        <v>94</v>
      </c>
      <c r="B751" s="1" t="s">
        <v>175</v>
      </c>
      <c r="C751" s="3">
        <v>3130</v>
      </c>
      <c r="D751" s="3">
        <v>3130</v>
      </c>
      <c r="K751" s="3">
        <v>3130</v>
      </c>
      <c r="M751" s="3">
        <f t="shared" si="25"/>
        <v>3130</v>
      </c>
      <c r="N751" s="3">
        <f t="shared" si="24"/>
        <v>0</v>
      </c>
    </row>
    <row r="752" spans="1:14" ht="12.75">
      <c r="A752" s="1" t="s">
        <v>95</v>
      </c>
      <c r="B752" s="1" t="s">
        <v>175</v>
      </c>
      <c r="C752" s="3">
        <v>13173.7</v>
      </c>
      <c r="D752" s="3">
        <v>0</v>
      </c>
      <c r="H752" s="3">
        <v>13173.7</v>
      </c>
      <c r="K752" s="3">
        <v>0</v>
      </c>
      <c r="M752" s="3">
        <f t="shared" si="25"/>
        <v>13173.7</v>
      </c>
      <c r="N752" s="3">
        <f t="shared" si="24"/>
        <v>0</v>
      </c>
    </row>
    <row r="753" spans="1:14" ht="12.75">
      <c r="A753" s="1" t="s">
        <v>96</v>
      </c>
      <c r="B753" s="1" t="s">
        <v>175</v>
      </c>
      <c r="C753" s="3">
        <v>500</v>
      </c>
      <c r="D753" s="3">
        <v>500</v>
      </c>
      <c r="K753" s="3">
        <v>500</v>
      </c>
      <c r="M753" s="3">
        <f t="shared" si="25"/>
        <v>500</v>
      </c>
      <c r="N753" s="3">
        <f t="shared" si="24"/>
        <v>0</v>
      </c>
    </row>
    <row r="754" spans="1:14" ht="12.75">
      <c r="A754" s="1" t="s">
        <v>97</v>
      </c>
      <c r="B754" s="1" t="s">
        <v>175</v>
      </c>
      <c r="C754" s="3">
        <v>54.7</v>
      </c>
      <c r="D754" s="3">
        <v>54.7</v>
      </c>
      <c r="K754" s="3">
        <v>54.7</v>
      </c>
      <c r="M754" s="3">
        <f t="shared" si="25"/>
        <v>54.7</v>
      </c>
      <c r="N754" s="3">
        <f t="shared" si="24"/>
        <v>0</v>
      </c>
    </row>
    <row r="755" spans="1:14" ht="12.75">
      <c r="A755" s="1" t="s">
        <v>98</v>
      </c>
      <c r="B755" s="1" t="s">
        <v>175</v>
      </c>
      <c r="C755" s="3">
        <v>2268.41</v>
      </c>
      <c r="D755" s="3">
        <v>2268.41</v>
      </c>
      <c r="K755" s="3">
        <v>2268.41</v>
      </c>
      <c r="M755" s="3">
        <f t="shared" si="25"/>
        <v>2268.41</v>
      </c>
      <c r="N755" s="3">
        <f t="shared" si="24"/>
        <v>0</v>
      </c>
    </row>
    <row r="756" spans="1:14" ht="12.75">
      <c r="A756" s="1" t="s">
        <v>99</v>
      </c>
      <c r="B756" s="1" t="s">
        <v>175</v>
      </c>
      <c r="C756" s="3">
        <v>1776</v>
      </c>
      <c r="D756" s="3">
        <v>1776</v>
      </c>
      <c r="K756" s="3">
        <v>1776</v>
      </c>
      <c r="M756" s="3">
        <f t="shared" si="25"/>
        <v>1776</v>
      </c>
      <c r="N756" s="3">
        <f t="shared" si="24"/>
        <v>0</v>
      </c>
    </row>
    <row r="757" spans="1:14" ht="12.75">
      <c r="A757" s="1" t="s">
        <v>100</v>
      </c>
      <c r="B757" s="1" t="s">
        <v>175</v>
      </c>
      <c r="C757" s="3">
        <v>1710.45</v>
      </c>
      <c r="D757" s="3">
        <v>1710.45</v>
      </c>
      <c r="K757" s="3">
        <v>1710.45</v>
      </c>
      <c r="M757" s="3">
        <f t="shared" si="25"/>
        <v>1710.45</v>
      </c>
      <c r="N757" s="3">
        <f t="shared" si="24"/>
        <v>0</v>
      </c>
    </row>
    <row r="758" spans="1:14" ht="12.75">
      <c r="A758" s="1" t="s">
        <v>101</v>
      </c>
      <c r="B758" s="1" t="s">
        <v>175</v>
      </c>
      <c r="C758" s="3">
        <v>419.79</v>
      </c>
      <c r="D758" s="3">
        <v>419.79</v>
      </c>
      <c r="K758" s="3">
        <v>419.79</v>
      </c>
      <c r="M758" s="3">
        <f t="shared" si="25"/>
        <v>419.79</v>
      </c>
      <c r="N758" s="3">
        <f t="shared" si="24"/>
        <v>0</v>
      </c>
    </row>
    <row r="759" spans="1:14" ht="12.75">
      <c r="A759" s="1" t="s">
        <v>102</v>
      </c>
      <c r="B759" s="1" t="s">
        <v>175</v>
      </c>
      <c r="C759" s="3">
        <v>500</v>
      </c>
      <c r="D759" s="3">
        <v>500</v>
      </c>
      <c r="K759" s="3">
        <v>500</v>
      </c>
      <c r="M759" s="3">
        <f t="shared" si="25"/>
        <v>500</v>
      </c>
      <c r="N759" s="3">
        <f t="shared" si="24"/>
        <v>0</v>
      </c>
    </row>
    <row r="760" spans="1:14" ht="12.75">
      <c r="A760" s="1" t="s">
        <v>103</v>
      </c>
      <c r="B760" s="1" t="s">
        <v>175</v>
      </c>
      <c r="C760" s="3">
        <v>3500</v>
      </c>
      <c r="D760" s="3">
        <v>3500</v>
      </c>
      <c r="K760" s="3">
        <v>3500</v>
      </c>
      <c r="M760" s="3">
        <f t="shared" si="25"/>
        <v>3500</v>
      </c>
      <c r="N760" s="3">
        <f t="shared" si="24"/>
        <v>0</v>
      </c>
    </row>
    <row r="761" spans="1:14" ht="12.75">
      <c r="A761" s="1" t="s">
        <v>104</v>
      </c>
      <c r="B761" s="1" t="s">
        <v>175</v>
      </c>
      <c r="C761" s="3">
        <v>4211.91</v>
      </c>
      <c r="D761" s="3">
        <v>4211.91</v>
      </c>
      <c r="K761" s="3">
        <v>4211.91</v>
      </c>
      <c r="M761" s="3">
        <f t="shared" si="25"/>
        <v>4211.91</v>
      </c>
      <c r="N761" s="3">
        <f t="shared" si="24"/>
        <v>0</v>
      </c>
    </row>
    <row r="762" spans="1:14" ht="12.75">
      <c r="A762" s="1" t="s">
        <v>105</v>
      </c>
      <c r="B762" s="1" t="s">
        <v>175</v>
      </c>
      <c r="C762" s="3">
        <v>6100</v>
      </c>
      <c r="D762" s="3">
        <v>6100</v>
      </c>
      <c r="K762" s="3">
        <v>6100</v>
      </c>
      <c r="M762" s="3">
        <f t="shared" si="25"/>
        <v>6100</v>
      </c>
      <c r="N762" s="3">
        <f t="shared" si="24"/>
        <v>0</v>
      </c>
    </row>
    <row r="763" spans="1:14" ht="12.75">
      <c r="A763" s="1" t="s">
        <v>106</v>
      </c>
      <c r="B763" s="1" t="s">
        <v>175</v>
      </c>
      <c r="C763" s="3">
        <v>54.22</v>
      </c>
      <c r="D763" s="3">
        <v>250.96</v>
      </c>
      <c r="E763" s="3">
        <v>54.22</v>
      </c>
      <c r="M763" s="3">
        <f t="shared" si="25"/>
        <v>54.22</v>
      </c>
      <c r="N763" s="3">
        <f t="shared" si="24"/>
        <v>0</v>
      </c>
    </row>
    <row r="764" spans="1:14" ht="12.75">
      <c r="A764" s="1" t="s">
        <v>107</v>
      </c>
      <c r="B764" s="1" t="s">
        <v>175</v>
      </c>
      <c r="C764" s="3">
        <v>50</v>
      </c>
      <c r="D764" s="3">
        <v>50</v>
      </c>
      <c r="K764" s="3">
        <v>50</v>
      </c>
      <c r="M764" s="3">
        <f t="shared" si="25"/>
        <v>50</v>
      </c>
      <c r="N764" s="3">
        <f t="shared" si="24"/>
        <v>0</v>
      </c>
    </row>
    <row r="765" spans="1:14" ht="12.75">
      <c r="A765" s="1" t="s">
        <v>108</v>
      </c>
      <c r="B765" s="1" t="s">
        <v>175</v>
      </c>
      <c r="C765" s="3">
        <v>236.32</v>
      </c>
      <c r="D765" s="3">
        <v>236.32</v>
      </c>
      <c r="K765" s="3">
        <v>236.32</v>
      </c>
      <c r="M765" s="3">
        <f t="shared" si="25"/>
        <v>236.32</v>
      </c>
      <c r="N765" s="3">
        <f t="shared" si="24"/>
        <v>0</v>
      </c>
    </row>
    <row r="766" spans="1:14" ht="12.75">
      <c r="A766" s="1" t="s">
        <v>109</v>
      </c>
      <c r="B766" s="1" t="s">
        <v>175</v>
      </c>
      <c r="C766" s="3">
        <v>210.43</v>
      </c>
      <c r="D766" s="3">
        <v>210.43</v>
      </c>
      <c r="K766" s="3">
        <v>210.43</v>
      </c>
      <c r="M766" s="3">
        <f t="shared" si="25"/>
        <v>210.43</v>
      </c>
      <c r="N766" s="3">
        <f t="shared" si="24"/>
        <v>0</v>
      </c>
    </row>
    <row r="767" spans="1:14" ht="12.75">
      <c r="A767" s="1" t="s">
        <v>110</v>
      </c>
      <c r="B767" s="1" t="s">
        <v>175</v>
      </c>
      <c r="C767" s="3">
        <v>2653.03</v>
      </c>
      <c r="D767" s="3">
        <v>2653.03</v>
      </c>
      <c r="K767" s="3">
        <v>2653.03</v>
      </c>
      <c r="M767" s="3">
        <f t="shared" si="25"/>
        <v>2653.03</v>
      </c>
      <c r="N767" s="3">
        <f t="shared" si="24"/>
        <v>0</v>
      </c>
    </row>
    <row r="768" spans="1:14" ht="12.75">
      <c r="A768" s="1" t="s">
        <v>111</v>
      </c>
      <c r="B768" s="1" t="s">
        <v>175</v>
      </c>
      <c r="C768" s="3">
        <v>6179.12</v>
      </c>
      <c r="D768" s="3">
        <v>6179.12</v>
      </c>
      <c r="K768" s="3">
        <v>6179.12</v>
      </c>
      <c r="M768" s="3">
        <f t="shared" si="25"/>
        <v>6179.12</v>
      </c>
      <c r="N768" s="3">
        <f t="shared" si="24"/>
        <v>0</v>
      </c>
    </row>
    <row r="769" spans="1:14" ht="12.75">
      <c r="A769" s="1" t="s">
        <v>112</v>
      </c>
      <c r="B769" s="1" t="s">
        <v>175</v>
      </c>
      <c r="C769" s="3">
        <v>151.74</v>
      </c>
      <c r="D769" s="3">
        <v>151.74</v>
      </c>
      <c r="K769" s="3">
        <v>151.74</v>
      </c>
      <c r="M769" s="3">
        <f t="shared" si="25"/>
        <v>151.74</v>
      </c>
      <c r="N769" s="3">
        <f t="shared" si="24"/>
        <v>0</v>
      </c>
    </row>
    <row r="770" spans="1:14" ht="12.75">
      <c r="A770" s="1" t="s">
        <v>113</v>
      </c>
      <c r="B770" s="1" t="s">
        <v>175</v>
      </c>
      <c r="C770" s="3">
        <v>6230.12</v>
      </c>
      <c r="D770" s="3">
        <v>6230.12</v>
      </c>
      <c r="K770" s="3">
        <v>6230.12</v>
      </c>
      <c r="M770" s="3">
        <f t="shared" si="25"/>
        <v>6230.12</v>
      </c>
      <c r="N770" s="3">
        <f t="shared" si="24"/>
        <v>0</v>
      </c>
    </row>
    <row r="771" spans="1:14" ht="12.75">
      <c r="A771" s="1" t="s">
        <v>114</v>
      </c>
      <c r="B771" s="1" t="s">
        <v>175</v>
      </c>
      <c r="C771" s="3">
        <v>10700.83</v>
      </c>
      <c r="D771" s="3">
        <v>10700.83</v>
      </c>
      <c r="K771" s="3">
        <v>10700.83</v>
      </c>
      <c r="M771" s="3">
        <f t="shared" si="25"/>
        <v>10700.83</v>
      </c>
      <c r="N771" s="3">
        <f t="shared" si="24"/>
        <v>0</v>
      </c>
    </row>
    <row r="772" spans="1:14" ht="12.75">
      <c r="A772" s="1" t="s">
        <v>115</v>
      </c>
      <c r="B772" s="1" t="s">
        <v>175</v>
      </c>
      <c r="C772" s="3">
        <v>2000</v>
      </c>
      <c r="D772" s="3">
        <v>2000</v>
      </c>
      <c r="K772" s="3">
        <v>2000</v>
      </c>
      <c r="M772" s="3">
        <f t="shared" si="25"/>
        <v>2000</v>
      </c>
      <c r="N772" s="3">
        <f t="shared" si="24"/>
        <v>0</v>
      </c>
    </row>
    <row r="773" spans="1:14" ht="12.75">
      <c r="A773" s="1" t="s">
        <v>116</v>
      </c>
      <c r="B773" s="1" t="s">
        <v>175</v>
      </c>
      <c r="C773" s="3">
        <v>500</v>
      </c>
      <c r="D773" s="3">
        <v>500</v>
      </c>
      <c r="K773" s="3">
        <v>500</v>
      </c>
      <c r="M773" s="3">
        <f t="shared" si="25"/>
        <v>500</v>
      </c>
      <c r="N773" s="3">
        <f t="shared" si="24"/>
        <v>0</v>
      </c>
    </row>
    <row r="774" spans="1:14" ht="12.75">
      <c r="A774" s="1" t="s">
        <v>117</v>
      </c>
      <c r="B774" s="1" t="s">
        <v>175</v>
      </c>
      <c r="C774" s="3">
        <v>1000</v>
      </c>
      <c r="D774" s="3">
        <v>1000</v>
      </c>
      <c r="K774" s="3">
        <v>1000</v>
      </c>
      <c r="M774" s="3">
        <f t="shared" si="25"/>
        <v>1000</v>
      </c>
      <c r="N774" s="3">
        <f t="shared" si="24"/>
        <v>0</v>
      </c>
    </row>
    <row r="775" spans="1:14" ht="12.75">
      <c r="A775" s="1" t="s">
        <v>118</v>
      </c>
      <c r="B775" s="1" t="s">
        <v>175</v>
      </c>
      <c r="C775" s="3">
        <v>1750</v>
      </c>
      <c r="D775" s="3">
        <v>1750</v>
      </c>
      <c r="K775" s="3">
        <v>1750</v>
      </c>
      <c r="M775" s="3">
        <f t="shared" si="25"/>
        <v>1750</v>
      </c>
      <c r="N775" s="3">
        <f t="shared" si="24"/>
        <v>0</v>
      </c>
    </row>
    <row r="776" spans="1:14" ht="12.75">
      <c r="A776" s="1" t="s">
        <v>119</v>
      </c>
      <c r="B776" s="1" t="s">
        <v>175</v>
      </c>
      <c r="C776" s="3">
        <v>8400</v>
      </c>
      <c r="D776" s="3">
        <v>8400</v>
      </c>
      <c r="K776" s="3">
        <v>8400</v>
      </c>
      <c r="M776" s="3">
        <f t="shared" si="25"/>
        <v>8400</v>
      </c>
      <c r="N776" s="3">
        <f t="shared" si="24"/>
        <v>0</v>
      </c>
    </row>
    <row r="777" spans="1:14" ht="12.75">
      <c r="A777" s="1" t="s">
        <v>120</v>
      </c>
      <c r="B777" s="1" t="s">
        <v>175</v>
      </c>
      <c r="C777" s="3">
        <v>372.79</v>
      </c>
      <c r="D777" s="3">
        <v>372.79</v>
      </c>
      <c r="I777" s="3">
        <v>372.79</v>
      </c>
      <c r="M777" s="3">
        <f t="shared" si="25"/>
        <v>372.79</v>
      </c>
      <c r="N777" s="3">
        <f t="shared" si="24"/>
        <v>0</v>
      </c>
    </row>
    <row r="778" spans="1:14" ht="12.75">
      <c r="A778" s="1" t="s">
        <v>121</v>
      </c>
      <c r="B778" s="1" t="s">
        <v>175</v>
      </c>
      <c r="C778" s="3">
        <v>500</v>
      </c>
      <c r="D778" s="3">
        <v>500</v>
      </c>
      <c r="K778" s="3">
        <v>500</v>
      </c>
      <c r="M778" s="3">
        <f t="shared" si="25"/>
        <v>500</v>
      </c>
      <c r="N778" s="3">
        <f t="shared" si="24"/>
        <v>0</v>
      </c>
    </row>
    <row r="779" spans="1:14" ht="12.75">
      <c r="A779" s="1" t="s">
        <v>122</v>
      </c>
      <c r="B779" s="1" t="s">
        <v>175</v>
      </c>
      <c r="C779" s="3">
        <v>1500</v>
      </c>
      <c r="D779" s="3">
        <v>1500</v>
      </c>
      <c r="K779" s="3">
        <v>1500</v>
      </c>
      <c r="M779" s="3">
        <f t="shared" si="25"/>
        <v>1500</v>
      </c>
      <c r="N779" s="3">
        <f t="shared" si="24"/>
        <v>0</v>
      </c>
    </row>
    <row r="780" spans="1:14" ht="12.75">
      <c r="A780" s="1" t="s">
        <v>123</v>
      </c>
      <c r="B780" s="1" t="s">
        <v>175</v>
      </c>
      <c r="C780" s="3">
        <v>5798</v>
      </c>
      <c r="D780" s="3">
        <v>5798</v>
      </c>
      <c r="K780" s="3">
        <v>5798</v>
      </c>
      <c r="M780" s="3">
        <f t="shared" si="25"/>
        <v>5798</v>
      </c>
      <c r="N780" s="3">
        <f t="shared" si="24"/>
        <v>0</v>
      </c>
    </row>
    <row r="781" spans="1:14" ht="12.75">
      <c r="A781" s="1" t="s">
        <v>124</v>
      </c>
      <c r="B781" s="1" t="s">
        <v>175</v>
      </c>
      <c r="C781" s="3">
        <v>5500</v>
      </c>
      <c r="D781" s="3">
        <v>6250</v>
      </c>
      <c r="I781" s="3">
        <v>5500</v>
      </c>
      <c r="M781" s="3">
        <f t="shared" si="25"/>
        <v>5500</v>
      </c>
      <c r="N781" s="3">
        <f t="shared" si="24"/>
        <v>0</v>
      </c>
    </row>
    <row r="782" spans="1:14" ht="12.75">
      <c r="A782" s="1" t="s">
        <v>125</v>
      </c>
      <c r="B782" s="1" t="s">
        <v>175</v>
      </c>
      <c r="C782" s="3">
        <v>1000.5</v>
      </c>
      <c r="D782" s="3">
        <v>1000.5</v>
      </c>
      <c r="K782" s="3">
        <v>1000.5</v>
      </c>
      <c r="M782" s="3">
        <f t="shared" si="25"/>
        <v>1000.5</v>
      </c>
      <c r="N782" s="3">
        <f t="shared" si="24"/>
        <v>0</v>
      </c>
    </row>
    <row r="783" spans="1:14" ht="12.75">
      <c r="A783" s="1" t="s">
        <v>126</v>
      </c>
      <c r="B783" s="1" t="s">
        <v>175</v>
      </c>
      <c r="C783" s="3">
        <v>150.33</v>
      </c>
      <c r="D783" s="3">
        <v>150.33</v>
      </c>
      <c r="K783" s="3">
        <v>150.33</v>
      </c>
      <c r="M783" s="3">
        <f t="shared" si="25"/>
        <v>150.33</v>
      </c>
      <c r="N783" s="3">
        <f t="shared" si="24"/>
        <v>0</v>
      </c>
    </row>
    <row r="784" spans="1:14" ht="12.75">
      <c r="A784" s="1" t="s">
        <v>127</v>
      </c>
      <c r="B784" s="1" t="s">
        <v>175</v>
      </c>
      <c r="C784" s="3">
        <v>2327.64</v>
      </c>
      <c r="D784" s="3">
        <v>5327.64</v>
      </c>
      <c r="I784" s="3">
        <v>2327.64</v>
      </c>
      <c r="M784" s="3">
        <f t="shared" si="25"/>
        <v>2327.64</v>
      </c>
      <c r="N784" s="3">
        <f t="shared" si="24"/>
        <v>0</v>
      </c>
    </row>
    <row r="785" spans="1:14" ht="12.75">
      <c r="A785" s="1" t="s">
        <v>128</v>
      </c>
      <c r="B785" s="1" t="s">
        <v>175</v>
      </c>
      <c r="C785" s="3">
        <v>1000</v>
      </c>
      <c r="D785" s="3">
        <v>1000</v>
      </c>
      <c r="K785" s="3">
        <v>1000</v>
      </c>
      <c r="M785" s="3">
        <f t="shared" si="25"/>
        <v>1000</v>
      </c>
      <c r="N785" s="3">
        <f t="shared" si="24"/>
        <v>0</v>
      </c>
    </row>
    <row r="786" spans="1:14" ht="12.75">
      <c r="A786" s="1" t="s">
        <v>129</v>
      </c>
      <c r="B786" s="1" t="s">
        <v>175</v>
      </c>
      <c r="C786" s="3">
        <v>500</v>
      </c>
      <c r="D786" s="3">
        <v>-1500</v>
      </c>
      <c r="E786" s="3">
        <v>500</v>
      </c>
      <c r="M786" s="3">
        <f t="shared" si="25"/>
        <v>500</v>
      </c>
      <c r="N786" s="3">
        <f t="shared" si="24"/>
        <v>0</v>
      </c>
    </row>
    <row r="787" spans="1:14" ht="12.75">
      <c r="A787" s="1" t="s">
        <v>130</v>
      </c>
      <c r="B787" s="1" t="s">
        <v>175</v>
      </c>
      <c r="C787" s="3">
        <v>243.99</v>
      </c>
      <c r="D787" s="3">
        <v>243.99</v>
      </c>
      <c r="K787" s="3">
        <v>243.99</v>
      </c>
      <c r="M787" s="3">
        <f t="shared" si="25"/>
        <v>243.99</v>
      </c>
      <c r="N787" s="3">
        <f t="shared" si="24"/>
        <v>0</v>
      </c>
    </row>
    <row r="788" spans="1:14" ht="12.75">
      <c r="A788" s="1" t="s">
        <v>131</v>
      </c>
      <c r="B788" s="1" t="s">
        <v>175</v>
      </c>
      <c r="C788" s="3">
        <v>50</v>
      </c>
      <c r="D788" s="3">
        <v>50</v>
      </c>
      <c r="K788" s="3">
        <v>50</v>
      </c>
      <c r="M788" s="3">
        <f t="shared" si="25"/>
        <v>50</v>
      </c>
      <c r="N788" s="3">
        <f t="shared" si="24"/>
        <v>0</v>
      </c>
    </row>
    <row r="789" spans="1:14" ht="12.75">
      <c r="A789" s="1" t="s">
        <v>132</v>
      </c>
      <c r="B789" s="1" t="s">
        <v>175</v>
      </c>
      <c r="C789" s="3">
        <v>50</v>
      </c>
      <c r="D789" s="3">
        <v>50</v>
      </c>
      <c r="K789" s="3">
        <v>50</v>
      </c>
      <c r="M789" s="3">
        <f t="shared" si="25"/>
        <v>50</v>
      </c>
      <c r="N789" s="3">
        <f t="shared" si="24"/>
        <v>0</v>
      </c>
    </row>
    <row r="790" spans="1:14" ht="12.75">
      <c r="A790" s="1" t="s">
        <v>133</v>
      </c>
      <c r="B790" s="1" t="s">
        <v>175</v>
      </c>
      <c r="C790" s="3">
        <v>500</v>
      </c>
      <c r="D790" s="3">
        <v>500</v>
      </c>
      <c r="K790" s="3">
        <v>500</v>
      </c>
      <c r="M790" s="3">
        <f t="shared" si="25"/>
        <v>500</v>
      </c>
      <c r="N790" s="3">
        <f t="shared" si="24"/>
        <v>0</v>
      </c>
    </row>
    <row r="791" spans="1:14" ht="12.75">
      <c r="A791" s="1" t="s">
        <v>134</v>
      </c>
      <c r="B791" s="1" t="s">
        <v>175</v>
      </c>
      <c r="C791" s="3">
        <v>22218.88</v>
      </c>
      <c r="D791" s="3">
        <v>22218.88</v>
      </c>
      <c r="H791" s="3">
        <v>22218.88</v>
      </c>
      <c r="K791" s="3">
        <v>0</v>
      </c>
      <c r="M791" s="3">
        <f t="shared" si="25"/>
        <v>22218.88</v>
      </c>
      <c r="N791" s="3">
        <f t="shared" si="24"/>
        <v>0</v>
      </c>
    </row>
    <row r="792" spans="1:14" ht="12.75">
      <c r="A792" s="1" t="s">
        <v>135</v>
      </c>
      <c r="B792" s="1" t="s">
        <v>175</v>
      </c>
      <c r="C792" s="3">
        <v>2009.65</v>
      </c>
      <c r="D792" s="3">
        <v>2009.65</v>
      </c>
      <c r="K792" s="3">
        <v>2009.65</v>
      </c>
      <c r="M792" s="3">
        <f t="shared" si="25"/>
        <v>2009.65</v>
      </c>
      <c r="N792" s="3">
        <f t="shared" si="24"/>
        <v>0</v>
      </c>
    </row>
    <row r="793" spans="1:14" ht="12.75">
      <c r="A793" s="1" t="s">
        <v>136</v>
      </c>
      <c r="B793" s="1" t="s">
        <v>175</v>
      </c>
      <c r="C793" s="3">
        <v>96</v>
      </c>
      <c r="D793" s="3">
        <v>96</v>
      </c>
      <c r="K793" s="3">
        <v>96</v>
      </c>
      <c r="M793" s="3">
        <f t="shared" si="25"/>
        <v>96</v>
      </c>
      <c r="N793" s="3">
        <f t="shared" si="24"/>
        <v>0</v>
      </c>
    </row>
    <row r="794" spans="1:14" ht="12.75">
      <c r="A794" s="1" t="s">
        <v>137</v>
      </c>
      <c r="B794" s="1" t="s">
        <v>175</v>
      </c>
      <c r="C794" s="3">
        <v>300</v>
      </c>
      <c r="D794" s="3">
        <v>300</v>
      </c>
      <c r="K794" s="3">
        <v>300</v>
      </c>
      <c r="M794" s="3">
        <f t="shared" si="25"/>
        <v>300</v>
      </c>
      <c r="N794" s="3">
        <f t="shared" si="24"/>
        <v>0</v>
      </c>
    </row>
    <row r="795" spans="1:14" ht="12.75">
      <c r="A795" s="1" t="s">
        <v>138</v>
      </c>
      <c r="B795" s="1" t="s">
        <v>175</v>
      </c>
      <c r="C795" s="3">
        <v>225</v>
      </c>
      <c r="D795" s="3">
        <v>225</v>
      </c>
      <c r="K795" s="3">
        <v>225</v>
      </c>
      <c r="M795" s="3">
        <f t="shared" si="25"/>
        <v>225</v>
      </c>
      <c r="N795" s="3">
        <f t="shared" si="24"/>
        <v>0</v>
      </c>
    </row>
    <row r="796" spans="1:14" ht="12.75">
      <c r="A796" s="1" t="s">
        <v>139</v>
      </c>
      <c r="B796" s="1" t="s">
        <v>175</v>
      </c>
      <c r="C796" s="3">
        <v>1829.99</v>
      </c>
      <c r="D796" s="3">
        <v>0</v>
      </c>
      <c r="E796" s="3">
        <v>1829.99</v>
      </c>
      <c r="M796" s="3">
        <f t="shared" si="25"/>
        <v>1829.99</v>
      </c>
      <c r="N796" s="3">
        <f t="shared" si="24"/>
        <v>0</v>
      </c>
    </row>
    <row r="797" spans="1:14" ht="12.75">
      <c r="A797" s="1" t="s">
        <v>140</v>
      </c>
      <c r="B797" s="1" t="s">
        <v>175</v>
      </c>
      <c r="C797" s="3">
        <v>16983.23</v>
      </c>
      <c r="D797" s="3">
        <v>16983.23</v>
      </c>
      <c r="K797" s="3">
        <v>16983.23</v>
      </c>
      <c r="M797" s="3">
        <f t="shared" si="25"/>
        <v>16983.23</v>
      </c>
      <c r="N797" s="3">
        <f t="shared" si="24"/>
        <v>0</v>
      </c>
    </row>
    <row r="799" spans="3:14" ht="12.75">
      <c r="C799" s="7">
        <f>SUM(C7:C798)</f>
        <v>3134850.1300000018</v>
      </c>
      <c r="D799" s="7"/>
      <c r="E799" s="3">
        <f aca="true" t="shared" si="26" ref="E799:L799">SUM(E7:E797)</f>
        <v>1163111.81</v>
      </c>
      <c r="F799" s="3">
        <f t="shared" si="26"/>
        <v>4350</v>
      </c>
      <c r="G799" s="3">
        <f t="shared" si="26"/>
        <v>2597.98</v>
      </c>
      <c r="H799" s="3">
        <f t="shared" si="26"/>
        <v>414048.17000000004</v>
      </c>
      <c r="I799" s="3">
        <f t="shared" si="26"/>
        <v>167474.81000000003</v>
      </c>
      <c r="J799" s="3">
        <f t="shared" si="26"/>
        <v>175876.18000000002</v>
      </c>
      <c r="K799" s="3">
        <f t="shared" si="26"/>
        <v>744921.29</v>
      </c>
      <c r="L799" s="3">
        <f t="shared" si="26"/>
        <v>462469.88999999996</v>
      </c>
      <c r="M799" s="3">
        <f>SUM(M7:M798)</f>
        <v>3134850.1300000018</v>
      </c>
      <c r="N799" s="3">
        <f>SUM(N7:N798)</f>
        <v>0</v>
      </c>
    </row>
    <row r="800" spans="5:13" ht="12.75">
      <c r="E800" s="15"/>
      <c r="F800" s="15"/>
      <c r="G800" s="15"/>
      <c r="H800" s="15"/>
      <c r="I800" s="15"/>
      <c r="J800" s="15"/>
      <c r="K800" s="15"/>
      <c r="L800" s="15"/>
      <c r="M800" s="3">
        <f>SUM(E799:L799)</f>
        <v>3134850.1300000004</v>
      </c>
    </row>
    <row r="801" ht="12.75">
      <c r="M801" s="3">
        <f>C799-M799</f>
        <v>0</v>
      </c>
    </row>
    <row r="802" ht="12.75">
      <c r="B802" s="14" t="s">
        <v>155</v>
      </c>
    </row>
    <row r="803" spans="2:12" ht="12.75">
      <c r="B803" s="2" t="s">
        <v>156</v>
      </c>
      <c r="E803" s="15">
        <v>0</v>
      </c>
      <c r="F803" s="15">
        <v>1</v>
      </c>
      <c r="G803" s="15">
        <v>0.9</v>
      </c>
      <c r="H803" s="15">
        <v>0.2</v>
      </c>
      <c r="I803" s="15">
        <v>0.05</v>
      </c>
      <c r="J803" s="15">
        <v>0.1</v>
      </c>
      <c r="K803" s="15">
        <v>0.15</v>
      </c>
      <c r="L803" s="15">
        <v>0.5</v>
      </c>
    </row>
    <row r="804" spans="5:13" ht="12.75">
      <c r="E804" s="3">
        <f aca="true" t="shared" si="27" ref="E804:L804">E799*E803</f>
        <v>0</v>
      </c>
      <c r="F804" s="3">
        <f>F799*F803</f>
        <v>4350</v>
      </c>
      <c r="G804" s="3">
        <f t="shared" si="27"/>
        <v>2338.1820000000002</v>
      </c>
      <c r="H804" s="3">
        <f t="shared" si="27"/>
        <v>82809.63400000002</v>
      </c>
      <c r="I804" s="3">
        <f t="shared" si="27"/>
        <v>8373.740500000002</v>
      </c>
      <c r="J804" s="3">
        <f t="shared" si="27"/>
        <v>17587.618000000002</v>
      </c>
      <c r="K804" s="3">
        <f t="shared" si="27"/>
        <v>111738.19350000001</v>
      </c>
      <c r="L804" s="3">
        <f t="shared" si="27"/>
        <v>231234.94499999998</v>
      </c>
      <c r="M804" s="16">
        <f>SUM(E804:L804)</f>
        <v>458432.31299999997</v>
      </c>
    </row>
    <row r="806" spans="2:4" ht="12.75">
      <c r="B806" s="2" t="s">
        <v>157</v>
      </c>
      <c r="C806" s="3">
        <f>(C799-F799)*0.5%</f>
        <v>15652.500650000009</v>
      </c>
      <c r="D806" s="3" t="s">
        <v>170</v>
      </c>
    </row>
    <row r="807" spans="2:4" ht="12.75">
      <c r="B807" s="2" t="s">
        <v>169</v>
      </c>
      <c r="C807" s="3">
        <f>F804</f>
        <v>4350</v>
      </c>
      <c r="D807" s="3" t="s">
        <v>170</v>
      </c>
    </row>
    <row r="808" spans="2:4" ht="12.75">
      <c r="B808" s="2" t="s">
        <v>158</v>
      </c>
      <c r="C808" s="3">
        <f>M804-C806-C807</f>
        <v>438429.81234999996</v>
      </c>
      <c r="D808" s="3" t="s">
        <v>171</v>
      </c>
    </row>
    <row r="809" spans="2:3" ht="12.75">
      <c r="B809" s="14" t="s">
        <v>159</v>
      </c>
      <c r="C809" s="16">
        <f>SUM(C806:C808)</f>
        <v>458432.31299999997</v>
      </c>
    </row>
    <row r="811" ht="12.75">
      <c r="B811" s="14" t="s">
        <v>160</v>
      </c>
    </row>
    <row r="813" spans="2:4" ht="12.75">
      <c r="B813" s="2" t="s">
        <v>161</v>
      </c>
      <c r="C813" s="3">
        <f>C806+C807</f>
        <v>20002.50065000001</v>
      </c>
      <c r="D813" s="3" t="s">
        <v>170</v>
      </c>
    </row>
    <row r="814" spans="2:4" ht="12.75">
      <c r="B814" s="2" t="s">
        <v>162</v>
      </c>
      <c r="C814" s="3">
        <f>C808</f>
        <v>438429.81234999996</v>
      </c>
      <c r="D814" s="3" t="s">
        <v>171</v>
      </c>
    </row>
    <row r="815" ht="12.75">
      <c r="B815" s="2" t="s">
        <v>163</v>
      </c>
    </row>
    <row r="816" spans="2:3" ht="12.75">
      <c r="B816" s="2" t="s">
        <v>164</v>
      </c>
      <c r="C816" s="3">
        <f>C813</f>
        <v>20002.50065000001</v>
      </c>
    </row>
    <row r="817" spans="2:3" ht="12.75">
      <c r="B817" s="2" t="s">
        <v>165</v>
      </c>
      <c r="C817" s="3">
        <f>C814</f>
        <v>438429.81234999996</v>
      </c>
    </row>
    <row r="819" ht="12.75">
      <c r="B819" s="14" t="s">
        <v>166</v>
      </c>
    </row>
    <row r="820" ht="12.75">
      <c r="B820" s="2" t="s">
        <v>167</v>
      </c>
    </row>
    <row r="821" ht="12.75">
      <c r="B821" s="2" t="s">
        <v>168</v>
      </c>
    </row>
    <row r="822" ht="13.5" thickBot="1">
      <c r="B822" s="17" t="s">
        <v>172</v>
      </c>
    </row>
    <row r="823" spans="2:7" ht="13.5" customHeight="1">
      <c r="B823" s="21" t="s">
        <v>174</v>
      </c>
      <c r="C823" s="22"/>
      <c r="D823" s="22"/>
      <c r="E823" s="22"/>
      <c r="F823" s="22"/>
      <c r="G823" s="23"/>
    </row>
    <row r="824" spans="2:7" ht="12.75">
      <c r="B824" s="24"/>
      <c r="C824" s="25"/>
      <c r="D824" s="25"/>
      <c r="E824" s="25"/>
      <c r="F824" s="25"/>
      <c r="G824" s="26"/>
    </row>
    <row r="825" spans="2:7" ht="49.5" customHeight="1">
      <c r="B825" s="24"/>
      <c r="C825" s="25"/>
      <c r="D825" s="25"/>
      <c r="E825" s="25"/>
      <c r="F825" s="25"/>
      <c r="G825" s="26"/>
    </row>
    <row r="826" spans="2:7" ht="13.5" thickBot="1">
      <c r="B826" s="27"/>
      <c r="C826" s="28"/>
      <c r="D826" s="28"/>
      <c r="E826" s="28"/>
      <c r="F826" s="28"/>
      <c r="G826" s="29"/>
    </row>
  </sheetData>
  <sheetProtection/>
  <mergeCells count="1">
    <mergeCell ref="B823:G826"/>
  </mergeCells>
  <printOptions/>
  <pageMargins left="0.11811023622047245" right="0.11811023622047245" top="0.15748031496062992" bottom="0.15748031496062992" header="0.31496062992125984" footer="0.31496062992125984"/>
  <pageSetup horizontalDpi="600" verticalDpi="600" orientation="landscape" paperSize="9" scale="5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2006-09-25T09:17:32Z</dcterms:created>
  <dcterms:modified xsi:type="dcterms:W3CDTF">2015-02-07T14:36:53Z</dcterms:modified>
  <cp:category/>
  <cp:version/>
  <cp:contentType/>
  <cp:contentStatus/>
</cp:coreProperties>
</file>